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5\Раскрытие информации ПП25\п19 ппн аб6 УНЦ 3кв.2025 не готово\"/>
    </mc:Choice>
  </mc:AlternateContent>
  <bookViews>
    <workbookView xWindow="-120" yWindow="-120" windowWidth="29040" windowHeight="15840" tabRatio="879" activeTab="6"/>
  </bookViews>
  <sheets>
    <sheet name="т1" sheetId="104" r:id="rId1"/>
    <sheet name="т2" sheetId="97" state="hidden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  <sheet name="Доп. коэффициенты" sheetId="105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123Graph_AGRAPH1" localSheetId="7" hidden="1">'[1]на 1 тут'!#REF!</definedName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т1!$A$11:$K$30</definedName>
    <definedName name="_xlnm._FilterDatabase" localSheetId="1" hidden="1">т2!$A$6:$K$83</definedName>
    <definedName name="_xlnm._FilterDatabase" localSheetId="2" hidden="1">т3!$A$6:$K$82</definedName>
    <definedName name="_xlnm._FilterDatabase" localSheetId="3" hidden="1">т4!$A$6:$K$61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localSheetId="7" hidden="1">{#N/A,#N/A,TRUE,"Лист1";#N/A,#N/A,TRUE,"Лист2";#N/A,#N/A,TRUE,"Лист3"}</definedName>
    <definedName name="bfd" hidden="1">{#N/A,#N/A,TRUE,"Лист1";#N/A,#N/A,TRUE,"Лист2";#N/A,#N/A,TRUE,"Лист3"}</definedName>
    <definedName name="bghjjjjjjjjjjjjjjjjjj" localSheetId="7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localSheetId="7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localSheetId="7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localSheetId="7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localSheetId="7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localSheetId="7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localSheetId="7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localSheetId="7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localSheetId="7" hidden="1">{#N/A,#N/A,TRUE,"Лист1";#N/A,#N/A,TRUE,"Лист2";#N/A,#N/A,TRUE,"Лист3"}</definedName>
    <definedName name="dsfgdghjhg" hidden="1">{#N/A,#N/A,TRUE,"Лист1";#N/A,#N/A,TRUE,"Лист2";#N/A,#N/A,TRUE,"Лист3"}</definedName>
    <definedName name="errttuyiuy" localSheetId="7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localSheetId="7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localSheetId="7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localSheetId="7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localSheetId="7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localSheetId="7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localSheetId="7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localSheetId="7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localSheetId="7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localSheetId="7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localSheetId="7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localSheetId="7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localSheetId="7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localSheetId="7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localSheetId="7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localSheetId="7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localSheetId="7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localSheetId="7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localSheetId="7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localSheetId="7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localSheetId="7" hidden="1">{"'Sheet1'!$L$16"}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localSheetId="7" hidden="1">{"'Sheet1'!$L$16"}</definedName>
    <definedName name="huy" hidden="1">{"'Sheet1'!$L$16"}</definedName>
    <definedName name="hyghggggggggggggggg" localSheetId="7" hidden="1">{#N/A,#N/A,TRUE,"Лист1";#N/A,#N/A,TRUE,"Лист2";#N/A,#N/A,TRUE,"Лист3"}</definedName>
    <definedName name="hyghggggggggggggggg" hidden="1">{#N/A,#N/A,TRUE,"Лист1";#N/A,#N/A,TRUE,"Лист2";#N/A,#N/A,TRUE,"Лист3"}</definedName>
    <definedName name="iuiiiiiiiiiiiiiiiiii" localSheetId="7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localSheetId="7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localSheetId="7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localSheetId="7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localSheetId="7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localSheetId="7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localSheetId="7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localSheetId="7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localSheetId="7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localSheetId="7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localSheetId="7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localSheetId="7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localSheetId="7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localSheetId="7" hidden="1">{#N/A,#N/A,TRUE,"Лист1";#N/A,#N/A,TRUE,"Лист2";#N/A,#N/A,TRUE,"Лист3"}</definedName>
    <definedName name="khjkhjghf" hidden="1">{#N/A,#N/A,TRUE,"Лист1";#N/A,#N/A,TRUE,"Лист2";#N/A,#N/A,TRUE,"Лист3"}</definedName>
    <definedName name="kj" localSheetId="7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localSheetId="7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localSheetId="7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localSheetId="7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localSheetId="7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localSheetId="7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localSheetId="7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localSheetId="7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localSheetId="7" hidden="1">{#N/A,#N/A,TRUE,"Лист1";#N/A,#N/A,TRUE,"Лист2";#N/A,#N/A,TRUE,"Лист3"}</definedName>
    <definedName name="lkkljhhggtg" hidden="1">{#N/A,#N/A,TRUE,"Лист1";#N/A,#N/A,TRUE,"Лист2";#N/A,#N/A,TRUE,"Лист3"}</definedName>
    <definedName name="lkljkjhjhggfdgf" localSheetId="7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localSheetId="7" hidden="1">{#N/A,#N/A,TRUE,"Лист1";#N/A,#N/A,TRUE,"Лист2";#N/A,#N/A,TRUE,"Лист3"}</definedName>
    <definedName name="mhyt" hidden="1">{#N/A,#N/A,TRUE,"Лист1";#N/A,#N/A,TRUE,"Лист2";#N/A,#N/A,TRUE,"Лист3"}</definedName>
    <definedName name="mjhuiy" localSheetId="7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localSheetId="7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localSheetId="7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localSheetId="7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localSheetId="7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localSheetId="7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localSheetId="7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localSheetId="7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localSheetId="7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localSheetId="7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localSheetId="7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localSheetId="7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localSheetId="7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7" hidden="1">#REF!,#REF!,#REF!,#REF!,#REF!,#REF!,#REF!,P1_T1?unit?ТРУБ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7" hidden="1">P2_T1?unit?ТРУБ,P3_T1?unit?ТРУБ,P4_T1?unit?ТРУБ,P5_T1?unit?ТРУБ,P6_T1?unit?ТРУБ,P7_T1?unit?ТРУБ,P8_T1?unit?ТРУБ,P9_T1?unit?ТРУБ,P10_T1?unit?ТРУБ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7" hidden="1">#REF!,#REF!,#REF!,#REF!,#REF!,P1_SCOPE_FULL_LOAD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7" hidden="1">P2_SCOPE_FULL_LOAD,P3_SCOPE_FULL_LOAD,P4_SCOPE_FULL_LOAD,P5_SCOPE_FULL_LOAD,P6_SCOPE_FULL_LOAD,P7_SCOPE_FULL_LOAD,P8_SCOPE_FULL_LOAD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7" hidden="1">P9_SCOPE_FULL_LOAD,P10_SCOPE_FULL_LOAD,P11_SCOPE_FULL_LOAD,P12_SCOPE_FULL_LOAD,P13_SCOPE_FULL_LOAD,P14_SCOPE_FULL_LOAD,'Доп. коэффициенты'!P15_SCOPE_FULL_LOAD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localSheetId="7" hidden="1">[5]перекрестка!$F$139:$G$139,[5]перекрестка!$F$145:$G$145,[5]перекрестка!$J$36:$K$40,P1_T1_Protect,P2_T1_Protect,P3_T1_Protect,P4_T1_Protect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localSheetId="7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7" hidden="1">#REF!,#REF!,#REF!,#REF!,#REF!,#REF!,#REF!,P1_T1?L1.1.2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7" hidden="1">#REF!,#REF!,#REF!,#REF!,#REF!,#REF!,#REF!,#REF!,#REF!,#REF!,#REF!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7" hidden="1">#REF!,#REF!,#REF!,#REF!,#REF!,#REF!,P1_T1?unit?РУБ.ТОНН,P2_T1?unit?РУБ.ТОНН,P3_T1?unit?РУБ.ТОНН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7" hidden="1">#REF!,#REF!,#REF!,#REF!,#REF!,#REF!,#REF!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7" hidden="1">#REF!,#REF!,#REF!,#REF!,#REF!,#REF!,#REF!,P1_T1?unit?СТР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7" hidden="1">#REF!,#REF!,#REF!,#REF!,#REF!,P1_SCOPE_NotInd2,P2_SCOPE_NotInd2,P3_SCOPE_NotInd2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localSheetId="7" hidden="1">[7]База!$J$84:$K$88,[7]База!$N$84:$N$88,[7]База!$F$14:$G$25,P1_SCOPE_PER_PRT,P2_SCOPE_PER_PRT,P3_SCOPE_PER_PRT,P4_SCOPE_PER_PRT</definedName>
    <definedName name="P8_SCOPE_PER_PRT" hidden="1">[7]База!$J$84:$K$88,[7]База!$N$84:$N$88,[7]База!$F$14:$G$25,P1_SCOPE_PER_PRT,P2_SCOPE_PER_PRT,P3_SCOPE_PER_PRT,P4_SCOPE_PER_PRT</definedName>
    <definedName name="P8_T1?Data" localSheetId="7" hidden="1">#REF!,#REF!,#REF!,#REF!,#REF!,#REF!,#REF!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7" hidden="1">#REF!,P1_SCOPE_NOTIND,P2_SCOPE_NOTIND,P3_SCOPE_NOTIND,P4_SCOPE_NOTIND,P5_SCOPE_NOTIND,P6_SCOPE_NOTIND,P7_SCOPE_NOTIND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7" hidden="1">#REF!,#REF!,#REF!,#REF!,#REF!,#REF!,#REF!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localSheetId="7" hidden="1">{#N/A,#N/A,TRUE,"Лист1";#N/A,#N/A,TRUE,"Лист2";#N/A,#N/A,TRUE,"Лист3"}</definedName>
    <definedName name="popiiiiiiiiiiiiiiiiiii" hidden="1">{#N/A,#N/A,TRUE,"Лист1";#N/A,#N/A,TRUE,"Лист2";#N/A,#N/A,TRUE,"Лист3"}</definedName>
    <definedName name="rerttryu" localSheetId="7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localSheetId="7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localSheetId="7" hidden="1">{#N/A,#N/A,TRUE,"Лист1";#N/A,#N/A,TRUE,"Лист2";#N/A,#N/A,TRUE,"Лист3"}</definedName>
    <definedName name="trfgffffffffffffffffff" hidden="1">{#N/A,#N/A,TRUE,"Лист1";#N/A,#N/A,TRUE,"Лист2";#N/A,#N/A,TRUE,"Лист3"}</definedName>
    <definedName name="trttttttttttttttttttt" localSheetId="7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localSheetId="7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localSheetId="7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localSheetId="7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localSheetId="7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localSheetId="7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localSheetId="7" hidden="1">{#N/A,#N/A,TRUE,"Лист1";#N/A,#N/A,TRUE,"Лист2";#N/A,#N/A,TRUE,"Лист3"}</definedName>
    <definedName name="vcfdfs" hidden="1">{#N/A,#N/A,TRUE,"Лист1";#N/A,#N/A,TRUE,"Лист2";#N/A,#N/A,TRUE,"Лист3"}</definedName>
    <definedName name="vcfhg" localSheetId="7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localSheetId="7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localSheetId="7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localSheetId="7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localSheetId="7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localSheetId="7" hidden="1">{"konoplin - Личное представление",#N/A,TRUE,"ФинПлан_1кв";"konoplin - Личное представление",#N/A,TRUE,"ФинПлан_2кв"}</definedName>
    <definedName name="wrn.1." hidden="1">{"konoplin - Личное представление",#N/A,TRUE,"ФинПлан_1кв";"konoplin - Личное представление",#N/A,TRUE,"ФинПлан_2кв"}</definedName>
    <definedName name="wrn.2." localSheetId="7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localSheetId="7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localSheetId="7" hidden="1">{#N/A,#N/A,TRUE,"Лист1";#N/A,#N/A,TRUE,"Лист2";#N/A,#N/A,TRUE,"Лист3"}</definedName>
    <definedName name="yfgdfdfffffffffffff" hidden="1">{#N/A,#N/A,TRUE,"Лист1";#N/A,#N/A,TRUE,"Лист2";#N/A,#N/A,TRUE,"Лист3"}</definedName>
    <definedName name="ytttttttttttttttttttt" localSheetId="7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localSheetId="7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localSheetId="7" hidden="1">{#N/A,#N/A,TRUE,"Лист1";#N/A,#N/A,TRUE,"Лист2";#N/A,#N/A,TRUE,"Лист3"}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localSheetId="7" hidden="1">{#N/A,#N/A,TRUE,"Лист1";#N/A,#N/A,TRUE,"Лист2";#N/A,#N/A,TRUE,"Лист3"}</definedName>
    <definedName name="витт" hidden="1">{#N/A,#N/A,TRUE,"Лист1";#N/A,#N/A,TRUE,"Лист2";#N/A,#N/A,TRUE,"Лист3"}</definedName>
    <definedName name="вуув" localSheetId="7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localSheetId="7" hidden="1">{#N/A,#N/A,TRUE,"Лист1";#N/A,#N/A,TRUE,"Лист2";#N/A,#N/A,TRUE,"Лист3"}</definedName>
    <definedName name="выыапвавап" hidden="1">{#N/A,#N/A,TRUE,"Лист1";#N/A,#N/A,TRUE,"Лист2";#N/A,#N/A,TRUE,"Лист3"}</definedName>
    <definedName name="гнгепнапра" localSheetId="7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localSheetId="7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7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localSheetId="7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localSheetId="7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localSheetId="7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localSheetId="7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localSheetId="7" hidden="1">{#N/A,#N/A,TRUE,"Лист1";#N/A,#N/A,TRUE,"Лист2";#N/A,#N/A,TRUE,"Лист3"}</definedName>
    <definedName name="ждждлдлодл" hidden="1">{#N/A,#N/A,TRUE,"Лист1";#N/A,#N/A,TRUE,"Лист2";#N/A,#N/A,TRUE,"Лист3"}</definedName>
    <definedName name="жж" localSheetId="7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т3!$3:$6</definedName>
    <definedName name="_xlnm.Print_Titles" localSheetId="3">т4!$3:$6</definedName>
    <definedName name="_xlnm.Print_Titles" localSheetId="6">'т5 '!$6:$6</definedName>
    <definedName name="_xlnm.Print_Titles" localSheetId="4">т6!$4:$4</definedName>
    <definedName name="_xlnm.Print_Titles" localSheetId="5">'т6 (3)'!$5:$5</definedName>
    <definedName name="зщщщшгрпаав" localSheetId="7" hidden="1">{#N/A,#N/A,TRUE,"Лист1";#N/A,#N/A,TRUE,"Лист2";#N/A,#N/A,TRUE,"Лист3"}</definedName>
    <definedName name="зщщщшгрпаав" hidden="1">{#N/A,#N/A,TRUE,"Лист1";#N/A,#N/A,TRUE,"Лист2";#N/A,#N/A,TRUE,"Лист3"}</definedName>
    <definedName name="индцкавг98" localSheetId="7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7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localSheetId="7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localSheetId="7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localSheetId="7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localSheetId="7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localSheetId="7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т1!$A$1:$K$30</definedName>
    <definedName name="_xlnm.Print_Area" localSheetId="1">т2!$A$1:$K$83</definedName>
    <definedName name="_xlnm.Print_Area" localSheetId="2">т3!$A$1:$K$82</definedName>
    <definedName name="_xlnm.Print_Area" localSheetId="3">т4!$A$1:$K$61</definedName>
    <definedName name="_xlnm.Print_Area" localSheetId="6">'т5 '!$A$1:$F$30</definedName>
    <definedName name="_xlnm.Print_Area" localSheetId="4">т6!$A$1:$P$22</definedName>
    <definedName name="_xlnm.Print_Area" localSheetId="5">'т6 (3)'!#REF!</definedName>
    <definedName name="оллртимиава" localSheetId="7" hidden="1">{#N/A,#N/A,TRUE,"Лист1";#N/A,#N/A,TRUE,"Лист2";#N/A,#N/A,TRUE,"Лист3"}</definedName>
    <definedName name="оллртимиава" hidden="1">{#N/A,#N/A,TRUE,"Лист1";#N/A,#N/A,TRUE,"Лист2";#N/A,#N/A,TRUE,"Лист3"}</definedName>
    <definedName name="орлороррлоорпапа" localSheetId="7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localSheetId="7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localSheetId="7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localSheetId="7" hidden="1">{"konoplin - Личное представление",#N/A,TRUE,"ФинПлан_1кв";"konoplin - Личное представление",#N/A,TRUE,"ФинПлан_2кв"}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localSheetId="7" hidden="1">{#N/A,#N/A,TRUE,"Лист1";#N/A,#N/A,TRUE,"Лист2";#N/A,#N/A,TRUE,"Лист3"}</definedName>
    <definedName name="папаорпрпрпр" hidden="1">{#N/A,#N/A,TRUE,"Лист1";#N/A,#N/A,TRUE,"Лист2";#N/A,#N/A,TRUE,"Лист3"}</definedName>
    <definedName name="прибыль3" localSheetId="7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localSheetId="7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localSheetId="7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localSheetId="7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localSheetId="7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localSheetId="7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localSheetId="7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localSheetId="7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localSheetId="7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localSheetId="7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localSheetId="7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localSheetId="7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localSheetId="7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localSheetId="7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localSheetId="7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localSheetId="7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localSheetId="7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localSheetId="7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localSheetId="7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localSheetId="7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localSheetId="7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localSheetId="7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7" i="98" l="1"/>
  <c r="L7" i="98"/>
  <c r="K17" i="98" l="1"/>
  <c r="K9" i="98" l="1"/>
  <c r="L70" i="98" l="1"/>
  <c r="K19" i="98" l="1"/>
  <c r="K20" i="98" l="1"/>
  <c r="K21" i="98"/>
  <c r="K12" i="98"/>
  <c r="K11" i="98"/>
  <c r="K13" i="98"/>
  <c r="E45" i="101"/>
  <c r="K32" i="101" l="1"/>
  <c r="K8" i="97"/>
  <c r="K55" i="101" l="1"/>
  <c r="K56" i="101"/>
  <c r="K57" i="101"/>
  <c r="K58" i="101"/>
  <c r="K59" i="101"/>
  <c r="K60" i="101"/>
  <c r="K54" i="101"/>
  <c r="K48" i="101"/>
  <c r="K49" i="101"/>
  <c r="K50" i="101"/>
  <c r="K51" i="101"/>
  <c r="K52" i="101"/>
  <c r="K47" i="101"/>
  <c r="K43" i="101"/>
  <c r="K42" i="101"/>
  <c r="K28" i="101"/>
  <c r="K29" i="101"/>
  <c r="K30" i="101"/>
  <c r="K31" i="101"/>
  <c r="K33" i="101"/>
  <c r="K34" i="101"/>
  <c r="K35" i="101"/>
  <c r="K36" i="101"/>
  <c r="K37" i="101"/>
  <c r="K39" i="101"/>
  <c r="K40" i="101"/>
  <c r="K27" i="101"/>
  <c r="K9" i="101"/>
  <c r="K10" i="101"/>
  <c r="K11" i="101"/>
  <c r="K12" i="101"/>
  <c r="K13" i="101"/>
  <c r="K14" i="101"/>
  <c r="K15" i="101"/>
  <c r="K16" i="101"/>
  <c r="K17" i="101"/>
  <c r="K18" i="101"/>
  <c r="K19" i="101"/>
  <c r="K20" i="101"/>
  <c r="K21" i="101"/>
  <c r="K22" i="101"/>
  <c r="K23" i="101"/>
  <c r="K24" i="101"/>
  <c r="K25" i="101"/>
  <c r="K8" i="101"/>
  <c r="K79" i="98"/>
  <c r="K80" i="98"/>
  <c r="K81" i="98"/>
  <c r="K78" i="98"/>
  <c r="K71" i="98"/>
  <c r="K72" i="98"/>
  <c r="K73" i="98"/>
  <c r="K74" i="98"/>
  <c r="K75" i="98"/>
  <c r="K76" i="98"/>
  <c r="K70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60" i="98"/>
  <c r="K61" i="98"/>
  <c r="K62" i="98"/>
  <c r="K63" i="98"/>
  <c r="K64" i="98"/>
  <c r="K65" i="98"/>
  <c r="K66" i="98"/>
  <c r="K67" i="98"/>
  <c r="K68" i="98"/>
  <c r="K46" i="98"/>
  <c r="K42" i="98"/>
  <c r="K43" i="98"/>
  <c r="K44" i="98"/>
  <c r="K41" i="98"/>
  <c r="K10" i="98"/>
  <c r="K14" i="98"/>
  <c r="K15" i="98"/>
  <c r="K16" i="98"/>
  <c r="K18" i="98"/>
  <c r="K22" i="98"/>
  <c r="K23" i="98"/>
  <c r="K24" i="98"/>
  <c r="K25" i="98"/>
  <c r="K26" i="98"/>
  <c r="K27" i="98"/>
  <c r="K28" i="98"/>
  <c r="K29" i="98"/>
  <c r="K30" i="98"/>
  <c r="K31" i="98"/>
  <c r="K32" i="98"/>
  <c r="K33" i="98"/>
  <c r="K34" i="98"/>
  <c r="K35" i="98"/>
  <c r="K36" i="98"/>
  <c r="K37" i="98"/>
  <c r="K38" i="98"/>
  <c r="K39" i="98"/>
  <c r="K8" i="98"/>
  <c r="K82" i="97"/>
  <c r="K68" i="97"/>
  <c r="K69" i="97"/>
  <c r="K70" i="97"/>
  <c r="K71" i="97"/>
  <c r="K72" i="97"/>
  <c r="K73" i="97"/>
  <c r="K74" i="97"/>
  <c r="K75" i="97"/>
  <c r="K76" i="97"/>
  <c r="K77" i="97"/>
  <c r="K78" i="97"/>
  <c r="K79" i="97"/>
  <c r="K80" i="97"/>
  <c r="K67" i="97"/>
  <c r="K60" i="97"/>
  <c r="K61" i="97"/>
  <c r="K62" i="97"/>
  <c r="K63" i="97"/>
  <c r="K64" i="97"/>
  <c r="K65" i="97"/>
  <c r="K59" i="97"/>
  <c r="K56" i="97"/>
  <c r="K57" i="97"/>
  <c r="K55" i="97"/>
  <c r="K48" i="97"/>
  <c r="K49" i="97"/>
  <c r="K50" i="97"/>
  <c r="K51" i="97"/>
  <c r="K52" i="97"/>
  <c r="K53" i="97"/>
  <c r="K47" i="97"/>
  <c r="K45" i="97"/>
  <c r="K38" i="97"/>
  <c r="K39" i="97"/>
  <c r="K40" i="97"/>
  <c r="K41" i="97"/>
  <c r="K42" i="97"/>
  <c r="K43" i="97"/>
  <c r="K37" i="97"/>
  <c r="K30" i="97"/>
  <c r="K31" i="97"/>
  <c r="K32" i="97"/>
  <c r="K33" i="97"/>
  <c r="K34" i="97"/>
  <c r="K35" i="97"/>
  <c r="K29" i="97"/>
  <c r="K22" i="97"/>
  <c r="K23" i="97"/>
  <c r="K24" i="97"/>
  <c r="K25" i="97"/>
  <c r="K26" i="97"/>
  <c r="K27" i="97"/>
  <c r="K21" i="97"/>
  <c r="K9" i="97"/>
  <c r="K10" i="97"/>
  <c r="K11" i="97"/>
  <c r="K12" i="97"/>
  <c r="K13" i="97"/>
  <c r="K14" i="97"/>
  <c r="K15" i="97"/>
  <c r="K16" i="97"/>
  <c r="K17" i="97"/>
  <c r="K18" i="97"/>
  <c r="K19" i="97"/>
  <c r="K7" i="97"/>
  <c r="K29" i="104"/>
  <c r="K28" i="104"/>
  <c r="K26" i="104"/>
  <c r="K23" i="104"/>
  <c r="K24" i="104"/>
  <c r="K22" i="104"/>
  <c r="K15" i="104"/>
  <c r="K16" i="104"/>
  <c r="K17" i="104"/>
  <c r="K18" i="104"/>
  <c r="K19" i="104"/>
  <c r="K20" i="104"/>
  <c r="K14" i="104"/>
  <c r="K82" i="98" l="1"/>
  <c r="K30" i="104"/>
  <c r="K83" i="97"/>
  <c r="K45" i="101"/>
  <c r="D7" i="102" s="1"/>
  <c r="K61" i="101" l="1"/>
  <c r="B2" i="102"/>
  <c r="E7" i="102" l="1"/>
  <c r="E17" i="102"/>
  <c r="E11" i="102" l="1"/>
  <c r="E9" i="102"/>
  <c r="E10" i="102"/>
  <c r="E8" i="102"/>
  <c r="E5" i="100"/>
  <c r="E12" i="102" l="1"/>
  <c r="E13" i="102" s="1"/>
  <c r="E14" i="102" s="1"/>
  <c r="E16" i="102" s="1"/>
  <c r="E26" i="102" s="1"/>
  <c r="E6" i="100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<sst xmlns="http://schemas.openxmlformats.org/spreadsheetml/2006/main" count="1607" uniqueCount="455">
  <si>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</si>
  <si>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</si>
  <si>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</si>
  <si>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</si>
  <si>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</si>
  <si>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</si>
  <si>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</si>
  <si>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</si>
  <si>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</si>
  <si>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</si>
  <si>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</si>
  <si>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</si>
  <si>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</si>
  <si>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</si>
  <si>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</si>
  <si>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</si>
  <si>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</si>
  <si>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</si>
  <si>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</si>
  <si>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</si>
  <si>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</si>
  <si>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</si>
  <si>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</si>
  <si>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</si>
  <si>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</si>
  <si>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</si>
  <si>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</si>
  <si>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</si>
  <si>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</si>
  <si>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</si>
  <si>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</si>
  <si>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</si>
  <si>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</si>
  <si>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</si>
  <si>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</si>
  <si>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</si>
  <si>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</si>
  <si>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</si>
  <si>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</si>
  <si>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</si>
  <si>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</si>
  <si>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</si>
  <si>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</si>
  <si>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</si>
  <si>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</si>
  <si>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</si>
  <si>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</si>
  <si>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</si>
  <si>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</si>
  <si>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</si>
  <si>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</si>
  <si>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</si>
  <si>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</si>
  <si>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</si>
  <si>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</si>
  <si>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</si>
  <si>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</si>
  <si>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</si>
  <si>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</si>
  <si>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</si>
  <si>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</si>
  <si>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</si>
  <si>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</si>
  <si>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</si>
  <si>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</si>
  <si>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</si>
  <si>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</si>
  <si>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</si>
  <si>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</si>
  <si>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</si>
  <si>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</si>
  <si>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</si>
  <si>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</si>
  <si>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</si>
  <si>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</si>
  <si>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</si>
  <si>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</si>
  <si>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</si>
  <si>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</si>
  <si>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</si>
  <si>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</si>
  <si>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</si>
  <si>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</si>
  <si>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</si>
  <si>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</si>
  <si>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</si>
  <si>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</si>
  <si>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</si>
  <si>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</si>
  <si>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</si>
  <si>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</si>
  <si>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</si>
  <si>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</si>
  <si>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</si>
  <si>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</si>
  <si>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</si>
  <si>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</si>
  <si>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</si>
  <si>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</si>
  <si>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</si>
  <si>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</si>
  <si>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</si>
  <si>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</si>
  <si>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</si>
  <si>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</si>
  <si>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</si>
  <si>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</si>
  <si>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</si>
  <si>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</si>
  <si>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</si>
  <si>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</si>
  <si>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</si>
  <si>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</si>
  <si>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</si>
  <si>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</si>
  <si>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</si>
  <si>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</si>
  <si>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</si>
  <si>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</si>
  <si>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</si>
  <si>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</si>
  <si>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</si>
  <si>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</si>
  <si>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</si>
  <si>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</si>
  <si>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</si>
  <si>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</si>
  <si>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</si>
  <si>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</si>
  <si>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</si>
  <si>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</si>
  <si>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</si>
  <si>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</si>
  <si>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</si>
  <si>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</si>
  <si>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</si>
  <si>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</si>
  <si>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</si>
  <si>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</si>
  <si>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</si>
  <si>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</si>
  <si>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</si>
  <si>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</si>
  <si>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</si>
  <si>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</si>
  <si>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</si>
  <si>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</si>
  <si>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</si>
  <si>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</si>
  <si>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</si>
  <si>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</si>
  <si>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</si>
  <si>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</si>
  <si>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</si>
  <si>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</si>
  <si>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</si>
  <si>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</si>
  <si>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</si>
  <si>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</si>
  <si>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</si>
  <si>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</si>
  <si>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</si>
  <si>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</si>
  <si>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</si>
  <si>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</si>
  <si>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</si>
  <si>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</si>
  <si>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</si>
  <si>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</si>
  <si>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</si>
  <si>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</si>
  <si>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</si>
  <si>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</si>
  <si>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</si>
  <si>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</si>
  <si>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</si>
  <si>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</si>
  <si>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</si>
  <si>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</si>
  <si>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</si>
  <si>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</si>
  <si>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</si>
  <si>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</si>
  <si>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</si>
  <si>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</si>
  <si>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</si>
  <si>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</si>
  <si>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</si>
  <si>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</si>
  <si>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</si>
  <si>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</si>
  <si>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</si>
  <si>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</si>
  <si>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</si>
  <si>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</si>
  <si>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</si>
  <si>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</si>
  <si>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</si>
  <si>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</si>
  <si>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</si>
  <si>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</si>
  <si>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</si>
  <si>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</si>
  <si>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</si>
  <si>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</si>
  <si>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</si>
  <si>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</si>
  <si>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</si>
  <si>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</si>
  <si>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</si>
  <si>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</si>
  <si>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</si>
  <si>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</si>
  <si>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</si>
  <si>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</si>
  <si>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</si>
  <si>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</si>
  <si>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</si>
  <si>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</si>
  <si>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</si>
  <si>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</si>
  <si>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</si>
  <si>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</si>
  <si>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</si>
  <si>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</si>
  <si>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</si>
  <si>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</si>
  <si>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</si>
  <si>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</si>
  <si>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</si>
  <si>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</si>
  <si>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</si>
  <si>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</si>
  <si>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</si>
  <si>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</si>
  <si>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</si>
  <si>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</si>
  <si>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</si>
  <si>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</si>
  <si>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</si>
  <si>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</si>
  <si>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</si>
  <si>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</si>
  <si>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</si>
  <si>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</si>
  <si>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</si>
  <si>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</si>
  <si>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</si>
  <si>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</si>
  <si>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</si>
  <si>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</si>
  <si>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</si>
  <si>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</si>
  <si>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</si>
  <si>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</si>
  <si>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</si>
  <si>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</si>
  <si>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</si>
  <si>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</si>
  <si>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</si>
  <si>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</si>
  <si>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</si>
  <si>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</si>
  <si>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</si>
  <si>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</si>
  <si>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</si>
  <si>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</si>
  <si>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</si>
  <si>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</si>
  <si>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</si>
  <si>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</si>
  <si>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</si>
  <si>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</si>
  <si>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</si>
  <si>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</si>
  <si>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</si>
  <si>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</si>
  <si>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</si>
  <si>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</si>
  <si>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</si>
  <si>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РП на 7 ячеек выключателей</t>
  </si>
  <si>
    <t>Э-4</t>
  </si>
  <si>
    <t>В-8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</si>
  <si>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</si>
  <si>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</si>
  <si>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</si>
  <si>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</si>
  <si>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</si>
  <si>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</si>
  <si>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</si>
  <si>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</si>
  <si>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</si>
  <si>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</si>
  <si>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</si>
  <si>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</si>
  <si>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</si>
  <si>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</si>
  <si>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</si>
  <si>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</si>
  <si>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</si>
  <si>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</si>
  <si>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</si>
  <si>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</si>
  <si>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</si>
  <si>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</si>
  <si>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</si>
  <si>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</si>
  <si>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</si>
  <si>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</si>
  <si>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</si>
  <si>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</si>
  <si>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1 точка учета</t>
  </si>
  <si>
    <t>А-1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</si>
  <si>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</si>
  <si>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</si>
  <si>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</si>
  <si>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</si>
  <si>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</si>
  <si>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</si>
  <si>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</si>
  <si>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</si>
  <si>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</si>
  <si>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</si>
  <si>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</si>
  <si>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</si>
  <si>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</si>
  <si>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</si>
  <si>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</si>
  <si>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</si>
  <si>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</si>
  <si>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</si>
  <si>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</si>
  <si>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</si>
  <si>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</si>
  <si>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</si>
  <si>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</si>
  <si>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</si>
  <si>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</si>
  <si>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</si>
  <si>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</si>
  <si>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</si>
  <si>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</si>
  <si>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</si>
  <si>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</si>
  <si>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</si>
  <si>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</si>
  <si>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</si>
  <si>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</si>
  <si>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</si>
  <si>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</si>
  <si>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</si>
  <si>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Установка однофазного прибора учета в разрыв несущего провода на проводе ВЛ к абоненту и подключение к питающей ВЛ 0,4 кВ с изолированными проводами с учетом провода</t>
  </si>
  <si>
    <t>Установка трехфазного прибора учета в разрыв несущего провода на опоре ВЛ и подключение к питающей ВЛ 0,4 кВ с изолированными проводами</t>
  </si>
  <si>
    <t>Установка трехфазного прибора учета трансформаторного включения с ТТ в шкафу учета 0,4 кВ в ТП (СП, РП, РТП) совместно с ТТ до 400 А</t>
  </si>
  <si>
    <t>Установка трехфазного прибора учета трансформаторного включения в шкафу учета с ТТ и ТН (без догрузочных резисторов)</t>
  </si>
  <si>
    <t>ИВКЭ</t>
  </si>
  <si>
    <t>Установка однофазного прибора учета в распределительном устройстве 0,4 кВ</t>
  </si>
  <si>
    <t>Установка трехфазного прибора учета в распределительном устройстве 0,4 кВ</t>
  </si>
  <si>
    <t>Шкаф общеподстанционных контроллеров с количеством собираемых дискретных сигналов: 32 шт.</t>
  </si>
  <si>
    <t>Самонесущий волоконно-оптический кабель по ВЛ кол-во волокон-32
Максимально допустимая растягивающая нагрузка-20кН</t>
  </si>
  <si>
    <t>Затраты по УНЦ, млн руб от 0,05 до 0,2</t>
  </si>
  <si>
    <t>Затраты по УНЦ, млн руб от 0,2 до 0,6</t>
  </si>
  <si>
    <t>Затраты по УНЦ, млн руб от 0,6 до 1,1</t>
  </si>
  <si>
    <t>Затраты по УНЦ, млн руб от 1,1 до 6</t>
  </si>
  <si>
    <t>Затраты по УНЦ, млн руб от 6 до 10</t>
  </si>
  <si>
    <t>В-6</t>
  </si>
  <si>
    <t>Автоматический пункт секционирования 6 - 15 кВ</t>
  </si>
  <si>
    <t>10</t>
  </si>
  <si>
    <t>Коэффициент (Кф3)=Х/7 (Где Х-число ячеек в РП)</t>
  </si>
  <si>
    <t>Номинальный ток-1000 А
Номинальный ток отключения-20кА</t>
  </si>
  <si>
    <t>В-3</t>
  </si>
  <si>
    <t>Ячейки выключателя РП (отдельные ячейки)</t>
  </si>
  <si>
    <t>9</t>
  </si>
  <si>
    <t>Ячейки выключателя КРУ 6-10кВ</t>
  </si>
  <si>
    <t>Оборудование РУ-35кВ</t>
  </si>
  <si>
    <t>Ячейки выключателя КРУ35кВ</t>
  </si>
  <si>
    <t>Номинальный ток-630 А
Номинальный ток отключения-20кА</t>
  </si>
  <si>
    <t>Шкаф дифференциальной защиты ошиновки 6 - 750 кВ (два комплекта) для решений без использования протоколов GOOSE и SV.</t>
  </si>
  <si>
    <t>И-11</t>
  </si>
  <si>
    <t>шт</t>
  </si>
  <si>
    <t>РЗА</t>
  </si>
  <si>
    <t>Шкаф защит и автоматики вводного выключателя 35 кВ для решений без использования протоколов GOOSE и SV.</t>
  </si>
  <si>
    <t>Шкаф защит трансформатора с высшим напряжением 20, 35 кВ мощностью от 6,3 МВА для решений без использования протоколов GOOSE и SV.</t>
  </si>
  <si>
    <t>Шкаф защит трансформатора с высшим напряжением 20, 35 кВ мощностью до 6,3 МВА для решений без использования протоколов GOOSE и SV.</t>
  </si>
  <si>
    <t>Шкаф защит и автоматики секционного выключателя 35 кВ для решений без использования протоколов GOOSE и SV.</t>
  </si>
  <si>
    <t>Шкаф автоматики регулирования напряжения двух трансформаторов для решений без использования протоколов GOOSE и SV.</t>
  </si>
  <si>
    <t>Микропроцессорный терминал защит и автоматики вводного выключателя 6 - 35 кВ для решений без использования протоколов GOOSE и SV.</t>
  </si>
  <si>
    <t>Микропроцессорный терминал автоматики управления выключателем 35 кВ для решений без использования протоколов GOOSE и SV.</t>
  </si>
  <si>
    <t>Микропроцессорный терминал основной (дифференциальная защита трансформатора) защиты трансформатора 6 - 35 кВ мощностью до 6,3 MBA для решений без использования протоколов GOOSE и SV.</t>
  </si>
  <si>
    <t>Микропроцессорный терминал резервной защиты трансформатора 6 - 35 кВ мощностью до 6,3 MBA для решений без использования протоколов GOOSE и SV.</t>
  </si>
  <si>
    <t>Микропроцессорное устройство автоматического ввода резерва (АВР) двух вводов 6 - 35 кВ для решений без использования протоколов GOOSE и SV.</t>
  </si>
  <si>
    <t>Микропроцессорное устройство АЧР с 4-мя отключающими воздействиями для решений без использования протоколов GOOSE и SV.</t>
  </si>
  <si>
    <t>Поворотная камера охранного (технологического) видеонаблюдения</t>
  </si>
  <si>
    <t>1 точка наблюдения</t>
  </si>
  <si>
    <t>Демонтаж</t>
  </si>
  <si>
    <t>Выключатель 35 кВ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</si>
  <si>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</si>
  <si>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</si>
  <si>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</si>
  <si>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</si>
  <si>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</si>
  <si>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</si>
  <si>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</si>
  <si>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</si>
  <si>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</si>
  <si>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</si>
  <si>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</si>
  <si>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</si>
  <si>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</si>
  <si>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</si>
  <si>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10.1</t>
  </si>
  <si>
    <t>Ячейка выключателя</t>
  </si>
  <si>
    <t>П-2</t>
  </si>
  <si>
    <t>Проектные работы элементы ПС</t>
  </si>
  <si>
    <t>ПС</t>
  </si>
  <si>
    <t>Коэффициент (Кф)</t>
  </si>
  <si>
    <t xml:space="preserve"> выполнение специального перехода методом горизонтально-направленного бурения труба 2х160</t>
  </si>
  <si>
    <t>Коэффициент Кф=1 (при L до 300м Кф=1,2
L до 100м Кф=1,5
L до 50м Кф=2,99</t>
  </si>
  <si>
    <t>Л-11</t>
  </si>
  <si>
    <t>Затраты по УНЦ, млн руб от 6 до 11</t>
  </si>
  <si>
    <t>М-6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</si>
  <si>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2025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</si>
  <si>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2026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</si>
  <si>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2027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</si>
  <si>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2028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</si>
  <si>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2029</t>
    </r>
  </si>
  <si>
    <t>тип (киосковый,), количество трансформаторов 2 номинальная мощность 1000 кВА</t>
  </si>
  <si>
    <t>с алюминиевыми жилами сечением жил 3*50 мм2</t>
  </si>
  <si>
    <t>2.11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</si>
  <si>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 (Составлены в соответсвии с Приказом Министерства энергетики Российской Федерации №131 от 26.02.2024г)</t>
  </si>
  <si>
    <t>Зимнее удорожание-3,7%</t>
  </si>
  <si>
    <t>Непредвиденные работы-3%</t>
  </si>
  <si>
    <t>Строительный контроль-2,4%</t>
  </si>
  <si>
    <t>Строительство временных зданий и сооружений-4,8%</t>
  </si>
  <si>
    <t>Итого объем финансовых потребностей, определенный в соответствии с таблицами 1 - 4 в ценах, в которых рассчитаны укрупненные нормативы цены (ПИР+СМР без НДС) без учета дополнительных затрат: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</si>
  <si>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(ПИР+СМР 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</si>
  <si>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ПИР+СМР с НДС)</t>
    </r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</si>
  <si>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ПИР+СМР с НДС), в том числе:</t>
    </r>
  </si>
  <si>
    <t>Дополнительные коэффициенты</t>
  </si>
  <si>
    <t>№</t>
  </si>
  <si>
    <t>Описание коэффициента</t>
  </si>
  <si>
    <t>Размер коэффициента, %</t>
  </si>
  <si>
    <t>Дополнительные затраты при производстве строительно-монтажных работ в зимнее время определяются пунктами 2.4 и 2.6 Таблицы 4 Государственных сметных норм ГСН 81-05-02-2007 "Сборник сметных норм дополнительных затрат при производстве строительно-монтажных работ в зимнее время", рекомендованных письмом Федерального агентства по строительству и жилищно-коммунальному хозяйству от 28 марта 2007 г. N СК-1221/02, для V температурной зоны для воздушных (кабельных применительно) линий электропередач</t>
  </si>
  <si>
    <t>Резерв средств на непредвиденные работы и затраты определяется подпунктом б) пункта 179 Методики определения сметной стоимости строительства, реконструкции, капитального ремонта, сноса объектов капитального строительства, работ по сохранению объектов культурного наследия (памятников истории и культуры) народов Российской Федерации на территории Российской Федерации, утвержденной Приказом Министерства строительства и жилищно-коммунального хозяйства РФ от 4 августа 2020 г. N 421/пр., не должен превышать для объектов капитального строительства производственного назначения, линейных объектов</t>
  </si>
  <si>
    <t>Норматив расходов заказчика на осуществление строительного контроля при строительстве объектов капитального строительства, финансируемых полностью или частично с привлечением средств федерального бюджета, и нормативы численности работников заказчика, на которых в установленном порядке возлагается обязанность по осуществлению строительного контроля Положения о проведении строительного контроля при осуществлении строительства, реконструкции и капитального ремонта объектов капитального строительства, утвержденного Постановление Правительства РФ от 21 июня 2010 г. N 468, при стоимости строительства в базисном уровне цен по состоянию на 1 января 2000 г. до 30 млн.руб</t>
  </si>
  <si>
    <t xml:space="preserve">Нормативы затрат на строительство титульных временных зданий и сооружений, используемые при определении сметной стоимости строительства объектов капитального строительства, определяются пунктом 33 Таблицы Приложения №1 к Методике определения затрат на строительство временных зданий и сооружений, включаемых в сводный сметный расчет стоимости строительства объектов капитального строительства, утвержденной приказом Министерства строительства и жилищно-коммунального хозяйства Российской Федерации от 19 июня 2020 г. N 332/пр: 
Устройство электроснабжения, электрификации, энергетические сооружения и устройства. Сети связи, системы сигнализации, централизации и блокировки, информационные комплексы и системы управления движением на железнодорожных линиях
</t>
  </si>
  <si>
    <t>Кф1=Кпд+Крд+Кии=0+0,35+0</t>
  </si>
  <si>
    <t>Коэффициент (Кф=Кпд+Крд+Кии=0+0,5+0)</t>
  </si>
  <si>
    <t>План/факт
 (затраты ПИР)</t>
  </si>
  <si>
    <t>План/факт
 (затраты СМР)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</si>
  <si>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25-29  
</t>
    </r>
    <r>
      <rPr>
        <sz val="11"/>
        <rFont val="Times New Roman"/>
        <family val="1"/>
        <charset val="204"/>
      </rPr>
      <t xml:space="preserve">(ПИР+СМР с НДС) </t>
    </r>
    <r>
      <rPr>
        <vertAlign val="superscript"/>
        <sz val="11"/>
        <rFont val="Times New Roman"/>
        <family val="1"/>
        <charset val="204"/>
      </rPr>
      <t>2)</t>
    </r>
  </si>
  <si>
    <t>Год раскрытия информации: 2025</t>
  </si>
  <si>
    <t>Л-4</t>
  </si>
  <si>
    <t>Обеспечение надежности электроснабжения путем выноса ВЛ 10кВ с частных территорий</t>
  </si>
  <si>
    <t>О_0000500011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</si>
</sst>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  <numFmt numFmtId="170" formatCode="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179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Alignment="1">
      <alignment wrapText="1"/>
    </xf>
    <xf numFmtId="3" fontId="5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3" fontId="6" fillId="0" borderId="10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25" fillId="0" borderId="11" xfId="0" applyFont="1" applyBorder="1" applyAlignment="1">
      <alignment vertical="center" wrapText="1"/>
    </xf>
    <xf numFmtId="49" fontId="25" fillId="0" borderId="10" xfId="0" applyNumberFormat="1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Border="1" applyAlignment="1">
      <alignment horizontal="left"/>
    </xf>
    <xf numFmtId="0" fontId="5" fillId="0" borderId="0" xfId="0" applyFont="1" applyAlignment="1">
      <alignment horizontal="center"/>
    </xf>
    <xf numFmtId="0" fontId="28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1" xfId="0" applyFont="1" applyBorder="1" applyAlignment="1">
      <alignment wrapText="1"/>
    </xf>
    <xf numFmtId="0" fontId="5" fillId="0" borderId="13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10" xfId="0" applyFont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Alignment="1">
      <alignment horizontal="center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/>
    </xf>
    <xf numFmtId="49" fontId="25" fillId="0" borderId="10" xfId="52" applyNumberFormat="1" applyFont="1" applyBorder="1" applyAlignment="1">
      <alignment horizontal="center" vertical="center" wrapText="1"/>
    </xf>
    <xf numFmtId="49" fontId="25" fillId="0" borderId="15" xfId="52" applyNumberFormat="1" applyFont="1" applyBorder="1" applyAlignment="1">
      <alignment horizontal="center" vertical="center" wrapText="1"/>
    </xf>
    <xf numFmtId="49" fontId="25" fillId="0" borderId="0" xfId="0" applyNumberFormat="1" applyFont="1" applyAlignment="1">
      <alignment horizontal="center" vertical="center"/>
    </xf>
    <xf numFmtId="0" fontId="41" fillId="0" borderId="0" xfId="0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2" fillId="0" borderId="0" xfId="0" applyFont="1" applyAlignment="1">
      <alignment horizontal="center"/>
    </xf>
    <xf numFmtId="3" fontId="42" fillId="0" borderId="0" xfId="0" applyNumberFormat="1" applyFont="1" applyAlignment="1">
      <alignment horizontal="center"/>
    </xf>
    <xf numFmtId="0" fontId="43" fillId="0" borderId="0" xfId="0" applyFont="1" applyAlignment="1">
      <alignment horizontal="center" vertical="center" wrapText="1"/>
    </xf>
    <xf numFmtId="0" fontId="42" fillId="0" borderId="0" xfId="0" applyFont="1"/>
    <xf numFmtId="0" fontId="42" fillId="0" borderId="0" xfId="0" applyFont="1" applyAlignment="1">
      <alignment horizontal="center" wrapText="1"/>
    </xf>
    <xf numFmtId="0" fontId="42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 wrapText="1"/>
    </xf>
    <xf numFmtId="4" fontId="42" fillId="0" borderId="0" xfId="0" applyNumberFormat="1" applyFont="1" applyAlignment="1">
      <alignment horizontal="center"/>
    </xf>
    <xf numFmtId="0" fontId="44" fillId="0" borderId="0" xfId="0" applyFont="1" applyAlignment="1">
      <alignment horizontal="center" vertical="center" wrapText="1"/>
    </xf>
    <xf numFmtId="3" fontId="45" fillId="0" borderId="0" xfId="0" applyNumberFormat="1" applyFont="1" applyAlignment="1">
      <alignment horizontal="center" vertical="center"/>
    </xf>
    <xf numFmtId="0" fontId="5" fillId="0" borderId="15" xfId="54" applyFont="1" applyBorder="1" applyAlignment="1">
      <alignment horizontal="center" vertical="center" wrapText="1"/>
    </xf>
    <xf numFmtId="49" fontId="25" fillId="0" borderId="10" xfId="54" applyNumberFormat="1" applyFont="1" applyBorder="1" applyAlignment="1">
      <alignment horizontal="center" vertical="center" wrapText="1"/>
    </xf>
    <xf numFmtId="0" fontId="5" fillId="0" borderId="10" xfId="54" applyFont="1" applyBorder="1" applyAlignment="1">
      <alignment horizontal="center" vertical="center" wrapText="1"/>
    </xf>
    <xf numFmtId="49" fontId="25" fillId="0" borderId="10" xfId="37" applyNumberFormat="1" applyFont="1" applyBorder="1" applyAlignment="1">
      <alignment horizontal="center" vertical="center"/>
    </xf>
    <xf numFmtId="0" fontId="28" fillId="0" borderId="10" xfId="37" applyFont="1" applyBorder="1" applyAlignment="1">
      <alignment horizontal="left" vertical="center" wrapText="1"/>
    </xf>
    <xf numFmtId="0" fontId="5" fillId="0" borderId="0" xfId="37" applyAlignment="1">
      <alignment wrapText="1"/>
    </xf>
    <xf numFmtId="0" fontId="5" fillId="0" borderId="0" xfId="37"/>
    <xf numFmtId="0" fontId="41" fillId="0" borderId="0" xfId="37" applyFont="1" applyAlignment="1">
      <alignment horizontal="center" vertical="center" wrapText="1"/>
    </xf>
    <xf numFmtId="0" fontId="33" fillId="0" borderId="10" xfId="37" applyFont="1" applyBorder="1" applyAlignment="1">
      <alignment horizontal="left" vertical="center"/>
    </xf>
    <xf numFmtId="168" fontId="5" fillId="0" borderId="0" xfId="37" applyNumberFormat="1"/>
    <xf numFmtId="0" fontId="5" fillId="0" borderId="0" xfId="37" applyAlignment="1">
      <alignment horizontal="center" vertical="center" wrapText="1"/>
    </xf>
    <xf numFmtId="0" fontId="5" fillId="0" borderId="0" xfId="37" applyAlignment="1">
      <alignment horizontal="center" vertical="center"/>
    </xf>
    <xf numFmtId="0" fontId="33" fillId="0" borderId="10" xfId="37" applyFont="1" applyBorder="1" applyAlignment="1">
      <alignment horizontal="left" vertical="center" wrapText="1"/>
    </xf>
    <xf numFmtId="0" fontId="41" fillId="0" borderId="0" xfId="37" applyFont="1" applyAlignment="1">
      <alignment horizontal="center" wrapText="1"/>
    </xf>
    <xf numFmtId="0" fontId="5" fillId="0" borderId="0" xfId="37" applyAlignment="1">
      <alignment horizontal="center" wrapText="1"/>
    </xf>
    <xf numFmtId="0" fontId="5" fillId="0" borderId="0" xfId="37" applyAlignment="1">
      <alignment horizontal="center"/>
    </xf>
    <xf numFmtId="0" fontId="0" fillId="0" borderId="0" xfId="0" applyAlignment="1">
      <alignment horizontal="center"/>
    </xf>
    <xf numFmtId="0" fontId="29" fillId="0" borderId="10" xfId="0" applyFont="1" applyBorder="1" applyAlignment="1">
      <alignment horizontal="center" vertical="center" wrapText="1"/>
    </xf>
    <xf numFmtId="3" fontId="29" fillId="0" borderId="10" xfId="0" applyNumberFormat="1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3" fontId="5" fillId="0" borderId="19" xfId="0" applyNumberFormat="1" applyFont="1" applyBorder="1" applyAlignment="1">
      <alignment horizontal="center" vertical="center"/>
    </xf>
    <xf numFmtId="0" fontId="29" fillId="0" borderId="19" xfId="0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 wrapText="1"/>
    </xf>
    <xf numFmtId="4" fontId="5" fillId="24" borderId="10" xfId="0" applyNumberFormat="1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/>
    </xf>
    <xf numFmtId="4" fontId="5" fillId="24" borderId="1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3" fontId="5" fillId="0" borderId="0" xfId="0" applyNumberFormat="1" applyFont="1" applyAlignment="1">
      <alignment horizont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10" xfId="37" applyBorder="1" applyAlignment="1">
      <alignment horizontal="center" vertical="center" wrapText="1"/>
    </xf>
    <xf numFmtId="0" fontId="5" fillId="0" borderId="10" xfId="37" applyFont="1" applyBorder="1" applyAlignment="1">
      <alignment horizontal="center" vertical="center" wrapText="1"/>
    </xf>
    <xf numFmtId="0" fontId="5" fillId="0" borderId="10" xfId="37" applyBorder="1" applyAlignment="1">
      <alignment horizontal="center" vertical="center"/>
    </xf>
    <xf numFmtId="0" fontId="5" fillId="0" borderId="10" xfId="37" applyFont="1" applyBorder="1" applyAlignment="1">
      <alignment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70" fontId="5" fillId="0" borderId="10" xfId="0" applyNumberFormat="1" applyFont="1" applyFill="1" applyBorder="1" applyAlignment="1">
      <alignment horizontal="center" vertical="center" wrapText="1"/>
    </xf>
    <xf numFmtId="169" fontId="25" fillId="0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Border="1" applyAlignment="1">
      <alignment horizontal="center" vertical="center" wrapText="1"/>
    </xf>
    <xf numFmtId="49" fontId="5" fillId="25" borderId="10" xfId="0" applyNumberFormat="1" applyFont="1" applyFill="1" applyBorder="1" applyAlignment="1">
      <alignment horizontal="center" vertical="center" wrapText="1"/>
    </xf>
    <xf numFmtId="49" fontId="5" fillId="25" borderId="10" xfId="0" applyNumberFormat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49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49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46" fillId="0" borderId="0" xfId="0" applyNumberFormat="1" applyFont="1" applyAlignment="1">
      <alignment horizontal="center" wrapText="1"/>
    </xf>
    <xf numFmtId="49" fontId="5" fillId="0" borderId="0" xfId="0" applyNumberFormat="1" applyFont="1" applyAlignment="1">
      <alignment horizontal="center"/>
    </xf>
    <xf numFmtId="49" fontId="28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28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5" fillId="0" borderId="15" xfId="0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center"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wrapText="1"/>
    </xf>
    <xf numFmtId="49" fontId="25" fillId="0" borderId="0" xfId="0" applyNumberFormat="1" applyFont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1" xfId="0" applyFont="1" applyBorder="1" applyAlignment="1">
      <alignment wrapText="1"/>
    </xf>
    <xf numFmtId="0" fontId="5" fillId="0" borderId="13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3" fontId="5" fillId="0" borderId="11" xfId="0" applyNumberFormat="1" applyFont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Border="1" applyAlignment="1">
      <alignment horizontal="center" vertical="center" wrapText="1"/>
    </xf>
    <xf numFmtId="0" fontId="5" fillId="0" borderId="10" xfId="52" applyFont="1" applyBorder="1" applyAlignment="1">
      <alignment horizontal="center" vertical="center" wrapText="1"/>
    </xf>
    <xf numFmtId="0" fontId="5" fillId="0" borderId="17" xfId="52" applyFont="1" applyBorder="1" applyAlignment="1">
      <alignment horizontal="center" vertical="center" wrapText="1"/>
    </xf>
    <xf numFmtId="0" fontId="5" fillId="0" borderId="16" xfId="52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0" fontId="5" fillId="0" borderId="15" xfId="54" applyFont="1" applyBorder="1" applyAlignment="1">
      <alignment horizontal="center" vertical="center" wrapText="1"/>
    </xf>
    <xf numFmtId="0" fontId="5" fillId="0" borderId="13" xfId="54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6" fillId="0" borderId="0" xfId="37" applyFont="1" applyAlignment="1">
      <alignment horizontal="center"/>
    </xf>
    <xf numFmtId="49" fontId="28" fillId="0" borderId="10" xfId="37" applyNumberFormat="1" applyFont="1" applyBorder="1" applyAlignment="1">
      <alignment horizontal="center" vertical="center"/>
    </xf>
    <xf numFmtId="169" fontId="28" fillId="24" borderId="10" xfId="37" applyNumberFormat="1" applyFont="1" applyFill="1" applyBorder="1" applyAlignment="1">
      <alignment horizontal="center" vertical="center"/>
    </xf>
    <xf numFmtId="0" fontId="5" fillId="0" borderId="0" xfId="37" applyFont="1" applyAlignment="1">
      <alignment wrapText="1"/>
    </xf>
    <xf numFmtId="0" fontId="5" fillId="0" borderId="0" xfId="37" applyFont="1"/>
    <xf numFmtId="168" fontId="5" fillId="0" borderId="0" xfId="37" applyNumberFormat="1" applyFont="1"/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СевЭС"/>
      <sheetName val="Бюджет_6мес._15"/>
      <sheetName val="ПФ_6мес._15"/>
      <sheetName val="Справочник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диапазоны"/>
      <sheetName val="REESTR"/>
      <sheetName val="Main"/>
      <sheetName val="合成単価作成・-bldg"/>
      <sheetName val="Curves"/>
      <sheetName val="Note"/>
      <sheetName val="Heads"/>
      <sheetName val="Dbase"/>
      <sheetName val="Tables"/>
      <sheetName val="Page 2"/>
      <sheetName val="Расчет НВВ общий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Калькуляция кв"/>
      <sheetName val="Лист5"/>
      <sheetName val="Бюджет_6㒴ʍꌠ੘쎨ૡ"/>
      <sheetName val="Бюджет_6㒴ʍꌠ੘璘ዥ"/>
      <sheetName val="2006"/>
      <sheetName val="Расчет системных блоков"/>
      <sheetName val="f4"/>
      <sheetName val="Rev"/>
      <sheetName val="dairy precedents"/>
      <sheetName val="p&amp;l"/>
      <sheetName val="water"/>
      <sheetName val="Инструкции"/>
      <sheetName val="реализация_СВОД3"/>
      <sheetName val="реализация_нерег3"/>
      <sheetName val="реализация_рег3"/>
      <sheetName val="расчет_смешанного_тарифа3"/>
      <sheetName val="товарка_население3"/>
      <sheetName val="товарка_исх3"/>
      <sheetName val="смешанный_тариф_рег3"/>
      <sheetName val="товарка_рег3"/>
      <sheetName val="смешанный_тариф_нерег3"/>
      <sheetName val="товарка_нерег3"/>
      <sheetName val="смешанный_тариф_итого3"/>
      <sheetName val="товарка_итого3"/>
      <sheetName val="1_1_1_1_(товарка_исх_)3"/>
      <sheetName val="1_1_1_1_(товарка_рег)3"/>
      <sheetName val="1_1_1_1_(товарка_нерег)3"/>
      <sheetName val="1_1_1_1_(товарка_итого)3"/>
      <sheetName val="1_1_1_1_(товарка_горсети_исх_)3"/>
      <sheetName val="1_1_1_1_(товарка_горсети_рег)3"/>
      <sheetName val="1_1_1_1_(товарка_горсети_нерег3"/>
      <sheetName val="1_1_1_1_(товарка_горсети_итого3"/>
      <sheetName val="товарка_отрасли3"/>
      <sheetName val="товарка_группы3"/>
      <sheetName val="товарка_горсети3"/>
      <sheetName val="Анализ_по_товарке3"/>
      <sheetName val="Анализ_по_товарке_(ОПП)3"/>
      <sheetName val="Анализ_по_реализации3"/>
      <sheetName val="товарка_факт_по_рег__тарифу3"/>
      <sheetName val="Анализ_товарки_по_рег__тарифу3"/>
      <sheetName val="Анализ_товарки_ОПП_рег__тарифу3"/>
      <sheetName val="P2_13"/>
      <sheetName val="Мониторинг__23"/>
      <sheetName val="группы_итого_1с3"/>
      <sheetName val="группы_рег_3"/>
      <sheetName val="группы_нерег_3"/>
      <sheetName val="группы_перерасчет_рег_3"/>
      <sheetName val="группы_перерасчет_нерег_3"/>
      <sheetName val="группы_итого_проверка3"/>
      <sheetName val="Бюджет_2010_ожид_3"/>
      <sheetName val="Ген__не_уч__ОРЭМ3"/>
      <sheetName val="шаблон_для_R33"/>
      <sheetName val="18_23"/>
      <sheetName val="17_13"/>
      <sheetName val="2_33"/>
      <sheetName val="21_33"/>
      <sheetName val="Форма_20_(1)3"/>
      <sheetName val="Форма_20_(2)3"/>
      <sheetName val="Форма_20_(3)3"/>
      <sheetName val="Форма_20_(4)3"/>
      <sheetName val="Форма_20_(5)3"/>
      <sheetName val="анализ_503"/>
      <sheetName val="анализ_513"/>
      <sheetName val="анализ_573"/>
      <sheetName val="анализ_623"/>
      <sheetName val="расшифровка_623"/>
      <sheetName val="76_5,513"/>
      <sheetName val="91_2,513"/>
      <sheetName val="расх__из_приб__фев_20103"/>
      <sheetName val="инвест_прогр3"/>
      <sheetName val="сч_60_услуги_СЭ3"/>
      <sheetName val="БР_продажа_3"/>
      <sheetName val="КЗ_60_13"/>
      <sheetName val="КЗ_76_53"/>
      <sheetName val="авансы_выданные_60_23"/>
      <sheetName val="_анализ__703"/>
      <sheetName val="68_1_ПОДОХОДНЫЙ3"/>
      <sheetName val="68_2_НДС3"/>
      <sheetName val="68_4_налог_на_ПРИБЫЛЬ3"/>
      <sheetName val="68_4_1__платежи_в_бюджет3"/>
      <sheetName val="68_4_2_начисление__налога_ПРИБ3"/>
      <sheetName val="68_8_ИМУЩЕСТВО3"/>
      <sheetName val="68_10_ОКР_СРЕДА3"/>
      <sheetName val="68_11_ТРАНСПОРТ3"/>
      <sheetName val="68_12_ЗЕМЛЯ3"/>
      <sheetName val="68_14_ГОСПОШЛИНА3"/>
      <sheetName val="Анализ_973"/>
      <sheetName val="69_1_СОЦ_СТРАХ3"/>
      <sheetName val="69_2_ПФ3"/>
      <sheetName val="69_3_МЕД_СТРАХ_3"/>
      <sheetName val="69_11_ТРАВМАТИЗМ3"/>
      <sheetName val="58_1_АКЦИИ_СГЭС3"/>
      <sheetName val="58_2_ВЕКСЕЛЯ3"/>
      <sheetName val="58_3_ЗАЙМЫ3"/>
      <sheetName val="58_2_91_1_ВЕКСЕЛЯ3"/>
      <sheetName val="91_2_58_2_ВЕКСЕЛЯ3"/>
      <sheetName val="анализ_сч_753"/>
      <sheetName val="план_счетов3"/>
      <sheetName val="Лист1_(2)3"/>
      <sheetName val="Электроэн_4кв3"/>
      <sheetName val="Вода_4кв3"/>
      <sheetName val="Тепло_4кв3"/>
      <sheetName val="ДПН_внутр3"/>
      <sheetName val="ДПН_АРМ3"/>
      <sheetName val="P2_22"/>
      <sheetName val="14б_ДПН_отчет2"/>
      <sheetName val="16а_Сводный_анализ2"/>
      <sheetName val="Таб1_12"/>
      <sheetName val="ПС_110_кВ_№13_А2"/>
      <sheetName val="Ф-1_(для_АО-энерго)2"/>
      <sheetName val="Ф-2_(для_АО-энерго)2"/>
      <sheetName val="Расчёт_НВВ_по_RAB2"/>
      <sheetName val="ТО_20162"/>
      <sheetName val="СВОД_БДДС2"/>
      <sheetName val="2__Баланс2"/>
      <sheetName val="3__БДДС2"/>
      <sheetName val="Бюджет_15_поквартально_2"/>
      <sheetName val="Бюджет_01_152"/>
      <sheetName val="ПФ_01_152"/>
      <sheetName val="ПД_01_152"/>
      <sheetName val="Бюджет_02_152"/>
      <sheetName val="ПФ_02_152"/>
      <sheetName val="ПД_02_152"/>
      <sheetName val="Бюджет_03_152"/>
      <sheetName val="ПФ_03_152"/>
      <sheetName val="ПД_03_152"/>
      <sheetName val="Бюджет_1кв__152"/>
      <sheetName val="ПФ_1кв__152"/>
      <sheetName val="ПД_1кв__152"/>
      <sheetName val="Бюджет_04_152"/>
      <sheetName val="ПФ_04_152"/>
      <sheetName val="ПД_04_152"/>
      <sheetName val="Бюджет_05_152"/>
      <sheetName val="ПФ_05_152"/>
      <sheetName val="ПД_05_152"/>
      <sheetName val="Бюджет_06_152"/>
      <sheetName val="ПФ_06_152"/>
      <sheetName val="ПД_06_152"/>
      <sheetName val="Бюджет_2кв__152"/>
      <sheetName val="ПФ_2кв__152"/>
      <sheetName val="ПД_2кв__152"/>
      <sheetName val="Бюджет_6мес__152"/>
      <sheetName val="ПФ_6мес__152"/>
      <sheetName val="ТюмТПО_2"/>
      <sheetName val="ЮжТПО_2"/>
      <sheetName val="ПС_-_Действующие2"/>
      <sheetName val="ПД_6мес__152"/>
      <sheetName val="Бюджет_07_152"/>
      <sheetName val="ПФ_07_152"/>
      <sheetName val="ПД_07_152"/>
      <sheetName val="Бюджет_08_152"/>
      <sheetName val="ПФ_08_152"/>
      <sheetName val="ПД_08_152"/>
      <sheetName val="Бюджет_09_152"/>
      <sheetName val="ПФ_09_152"/>
      <sheetName val="ПД_09_152"/>
      <sheetName val="Бюджет_3кв__152"/>
      <sheetName val="Список_дефектов2"/>
      <sheetName val="ПФ_3кв__152"/>
      <sheetName val="ПД_3кв__152"/>
      <sheetName val="Бюджет_9мес__152"/>
      <sheetName val="ПФ_9мес__152"/>
      <sheetName val="ПД_9мес__152"/>
      <sheetName val="Бюджет_10_152"/>
      <sheetName val="ПФ_10_152"/>
      <sheetName val="ПД_10_152"/>
      <sheetName val="Бюджет_11_152"/>
      <sheetName val="ПФ_11_152"/>
      <sheetName val="ПД_11_152"/>
      <sheetName val="Бюджет_12_152"/>
      <sheetName val="ПФ_12_152"/>
      <sheetName val="ПД_12_152"/>
      <sheetName val="Бюджет_4кв__152"/>
      <sheetName val="ПФ_4кв__152"/>
      <sheetName val="ПД_4кв__152"/>
      <sheetName val="Производство_электроэнергии2"/>
      <sheetName val="Т19_12"/>
      <sheetName val="Сценарные_условия2"/>
      <sheetName val="Содержание_-_расшир_формат2"/>
      <sheetName val="Содержание_-_агрегир__формат2"/>
      <sheetName val="1_Общие_сведения2"/>
      <sheetName val="2_Оценочные_показатели2"/>
      <sheetName val="9_ОФР2"/>
      <sheetName val="3_Программа_реализации2"/>
      <sheetName val="4_Баланс_эм2"/>
      <sheetName val="5_Производство2"/>
      <sheetName val="6_Топливо2"/>
      <sheetName val="7_ИПР2"/>
      <sheetName val="8_Затраты_на_персонал2"/>
      <sheetName val="10_1__Смета_затрат2"/>
      <sheetName val="10_2__Прочие_ДиР2"/>
      <sheetName val="11__БДР2"/>
      <sheetName val="12_БДДС_(ДПН)2"/>
      <sheetName val="13_Прогнозный_баланс2"/>
      <sheetName val="14_ПУЭ2"/>
      <sheetName val="ОР_новая_методика_22"/>
      <sheetName val="ОР_новая_методика2"/>
      <sheetName val="_O???2"/>
      <sheetName val="_O2"/>
      <sheetName val="_O?2"/>
      <sheetName val="1_3_Расчет_НВВ_по_RAB_(2022)2"/>
      <sheetName val="1_7_Баланс_ээ2"/>
      <sheetName val="прил_11"/>
      <sheetName val="реализация_СВОД4"/>
      <sheetName val="реализация_нерег4"/>
      <sheetName val="реализация_рег4"/>
      <sheetName val="расчет_смешанного_тарифа4"/>
      <sheetName val="товарка_население4"/>
      <sheetName val="товарка_исх4"/>
      <sheetName val="смешанный_тариф_рег4"/>
      <sheetName val="товарка_рег4"/>
      <sheetName val="смешанный_тариф_нерег4"/>
      <sheetName val="товарка_нерег4"/>
      <sheetName val="смешанный_тариф_итого4"/>
      <sheetName val="товарка_итого4"/>
      <sheetName val="1_1_1_1_(товарка_исх_)4"/>
      <sheetName val="1_1_1_1_(товарка_рег)4"/>
      <sheetName val="1_1_1_1_(товарка_нерег)4"/>
      <sheetName val="1_1_1_1_(товарка_итого)4"/>
      <sheetName val="1_1_1_1_(товарка_горсети_исх_)4"/>
      <sheetName val="1_1_1_1_(товарка_горсети_рег)4"/>
      <sheetName val="1_1_1_1_(товарка_горсети_нерег4"/>
      <sheetName val="1_1_1_1_(товарка_горсети_итого4"/>
      <sheetName val="товарка_отрасли4"/>
      <sheetName val="товарка_группы4"/>
      <sheetName val="товарка_горсети4"/>
      <sheetName val="Анализ_по_товарке4"/>
      <sheetName val="Анализ_по_товарке_(ОПП)4"/>
      <sheetName val="Анализ_по_реализации4"/>
      <sheetName val="товарка_факт_по_рег__тарифу4"/>
      <sheetName val="Анализ_товарки_по_рег__тарифу4"/>
      <sheetName val="Анализ_товарки_ОПП_рег__тарифу4"/>
      <sheetName val="P2_14"/>
      <sheetName val="Мониторинг__24"/>
      <sheetName val="группы_итого_1с4"/>
      <sheetName val="группы_рег_4"/>
      <sheetName val="группы_нерег_4"/>
      <sheetName val="группы_перерасчет_рег_4"/>
      <sheetName val="группы_перерасчет_нерег_4"/>
      <sheetName val="группы_итого_проверка4"/>
      <sheetName val="Бюджет_2010_ожид_4"/>
      <sheetName val="Ген__не_уч__ОРЭМ4"/>
      <sheetName val="шаблон_для_R34"/>
      <sheetName val="Форма_20_(1)4"/>
      <sheetName val="Форма_20_(2)4"/>
      <sheetName val="Форма_20_(3)4"/>
      <sheetName val="Форма_20_(4)4"/>
      <sheetName val="Форма_20_(5)4"/>
      <sheetName val="18_24"/>
      <sheetName val="17_14"/>
      <sheetName val="2_34"/>
      <sheetName val="21_34"/>
      <sheetName val="анализ_504"/>
      <sheetName val="анализ_514"/>
      <sheetName val="анализ_574"/>
      <sheetName val="анализ_624"/>
      <sheetName val="расшифровка_624"/>
      <sheetName val="76_5,514"/>
      <sheetName val="91_2,514"/>
      <sheetName val="расх__из_приб__фев_20104"/>
      <sheetName val="инвест_прогр4"/>
      <sheetName val="сч_60_услуги_СЭ4"/>
      <sheetName val="БР_продажа_4"/>
      <sheetName val="КЗ_60_14"/>
      <sheetName val="КЗ_76_54"/>
      <sheetName val="авансы_выданные_60_24"/>
      <sheetName val="_анализ__704"/>
      <sheetName val="68_1_ПОДОХОДНЫЙ4"/>
      <sheetName val="68_2_НДС4"/>
      <sheetName val="68_4_налог_на_ПРИБЫЛЬ4"/>
      <sheetName val="68_4_1__платежи_в_бюджет4"/>
      <sheetName val="68_4_2_начисление__налога_ПРИБ4"/>
      <sheetName val="68_8_ИМУЩЕСТВО4"/>
      <sheetName val="68_10_ОКР_СРЕДА4"/>
      <sheetName val="68_11_ТРАНСПОРТ4"/>
      <sheetName val="68_12_ЗЕМЛЯ4"/>
      <sheetName val="68_14_ГОСПОШЛИНА4"/>
      <sheetName val="Анализ_974"/>
      <sheetName val="69_1_СОЦ_СТРАХ4"/>
      <sheetName val="69_2_ПФ4"/>
      <sheetName val="69_3_МЕД_СТРАХ_4"/>
      <sheetName val="69_11_ТРАВМАТИЗМ4"/>
      <sheetName val="58_1_АКЦИИ_СГЭС4"/>
      <sheetName val="58_2_ВЕКСЕЛЯ4"/>
      <sheetName val="58_3_ЗАЙМЫ4"/>
      <sheetName val="58_2_91_1_ВЕКСЕЛЯ4"/>
      <sheetName val="91_2_58_2_ВЕКСЕЛЯ4"/>
      <sheetName val="анализ_сч_754"/>
      <sheetName val="план_счетов4"/>
      <sheetName val="Лист1_(2)4"/>
      <sheetName val="Электроэн_4кв4"/>
      <sheetName val="Вода_4кв4"/>
      <sheetName val="Тепло_4кв4"/>
      <sheetName val="ДПН_внутр4"/>
      <sheetName val="ДПН_АРМ4"/>
      <sheetName val="P2_23"/>
      <sheetName val="14б_ДПН_отчет3"/>
      <sheetName val="16а_Сводный_анализ3"/>
      <sheetName val="Таб1_13"/>
      <sheetName val="ПС_110_кВ_№13_А3"/>
      <sheetName val="Ф-1_(для_АО-энерго)3"/>
      <sheetName val="Ф-2_(для_АО-энерго)3"/>
      <sheetName val="Расчёт_НВВ_по_RAB3"/>
      <sheetName val="СВОД_БДДС3"/>
      <sheetName val="2__Баланс3"/>
      <sheetName val="3__БДДС3"/>
      <sheetName val="Бюджет_15_поквартально_3"/>
      <sheetName val="Бюджет_01_153"/>
      <sheetName val="ПФ_01_153"/>
      <sheetName val="ПД_01_153"/>
      <sheetName val="Бюджет_02_153"/>
      <sheetName val="ПФ_02_153"/>
      <sheetName val="ПД_02_153"/>
      <sheetName val="Бюджет_03_153"/>
      <sheetName val="ПФ_03_153"/>
      <sheetName val="ПД_03_153"/>
      <sheetName val="Бюджет_1кв__153"/>
      <sheetName val="ПФ_1кв__153"/>
      <sheetName val="ПД_1кв__153"/>
      <sheetName val="Бюджет_04_153"/>
      <sheetName val="ПФ_04_153"/>
      <sheetName val="ПД_04_153"/>
      <sheetName val="Бюджет_05_153"/>
      <sheetName val="ПФ_05_153"/>
      <sheetName val="ПД_05_153"/>
      <sheetName val="Бюджет_06_153"/>
      <sheetName val="ПФ_06_153"/>
      <sheetName val="ПД_06_153"/>
      <sheetName val="Бюджет_2кв__153"/>
      <sheetName val="ПФ_2кв__153"/>
      <sheetName val="ПД_2кв__153"/>
      <sheetName val="Бюджет_6мес__153"/>
      <sheetName val="ПФ_6мес__153"/>
      <sheetName val="ТюмТПО_3"/>
      <sheetName val="ЮжТПО_3"/>
      <sheetName val="ПС_-_Действующие3"/>
      <sheetName val="ПД_6мес__153"/>
      <sheetName val="Бюджет_07_153"/>
      <sheetName val="ПФ_07_153"/>
      <sheetName val="ПД_07_153"/>
      <sheetName val="Бюджет_08_153"/>
      <sheetName val="ПФ_08_153"/>
      <sheetName val="ПД_08_153"/>
      <sheetName val="Бюджет_09_153"/>
      <sheetName val="ПФ_09_153"/>
      <sheetName val="ПД_09_153"/>
      <sheetName val="Бюджет_3кв__153"/>
      <sheetName val="Список_дефектов3"/>
      <sheetName val="ПФ_3кв__153"/>
      <sheetName val="ПД_3кв__153"/>
      <sheetName val="Бюджет_9мес__153"/>
      <sheetName val="ПФ_9мес__153"/>
      <sheetName val="ПД_9мес__153"/>
      <sheetName val="Бюджет_10_153"/>
      <sheetName val="ПФ_10_153"/>
      <sheetName val="ПД_10_153"/>
      <sheetName val="Бюджет_11_153"/>
      <sheetName val="ПФ_11_153"/>
      <sheetName val="ПД_11_153"/>
      <sheetName val="Бюджет_12_153"/>
      <sheetName val="ПФ_12_153"/>
      <sheetName val="ПД_12_153"/>
      <sheetName val="Бюджет_4кв__153"/>
      <sheetName val="ПФ_4кв__153"/>
      <sheetName val="ПД_4кв__153"/>
      <sheetName val="ТО_20163"/>
      <sheetName val="Производство_электроэнергии3"/>
      <sheetName val="Т19_13"/>
      <sheetName val="Сценарные_условия3"/>
      <sheetName val="Содержание_-_расшир_формат3"/>
      <sheetName val="Содержание_-_агрегир__формат3"/>
      <sheetName val="1_Общие_сведения3"/>
      <sheetName val="2_Оценочные_показатели3"/>
      <sheetName val="9_ОФР3"/>
      <sheetName val="3_Программа_реализации3"/>
      <sheetName val="4_Баланс_эм3"/>
      <sheetName val="5_Производство3"/>
      <sheetName val="6_Топливо3"/>
      <sheetName val="7_ИПР3"/>
      <sheetName val="8_Затраты_на_персонал3"/>
      <sheetName val="10_1__Смета_затрат3"/>
      <sheetName val="10_2__Прочие_ДиР3"/>
      <sheetName val="11__БДР3"/>
      <sheetName val="12_БДДС_(ДПН)3"/>
      <sheetName val="13_Прогнозный_баланс3"/>
      <sheetName val="14_ПУЭ3"/>
      <sheetName val="ОР_новая_методика_23"/>
      <sheetName val="ОР_новая_методика3"/>
      <sheetName val="_O???3"/>
      <sheetName val="_O3"/>
      <sheetName val="_O?3"/>
      <sheetName val="1_3_Расчет_НВВ_по_RAB_(2022)3"/>
      <sheetName val="1_7_Баланс_ээ3"/>
      <sheetName val="прил_12"/>
      <sheetName val="_O___1"/>
      <sheetName val="_O_1"/>
      <sheetName val="0_11"/>
      <sheetName val="24_11"/>
      <sheetName val="6_11"/>
      <sheetName val="Page_21"/>
      <sheetName val="Служебный_лист1"/>
      <sheetName val="на_1_тут1"/>
      <sheetName val="ESTI_1"/>
      <sheetName val="main_gate_house1"/>
      <sheetName val="см-2_шатурс_сети__проект_работ1"/>
      <sheetName val="Расчет_НВВ_общий1"/>
      <sheetName val="group_structure1"/>
      <sheetName val="income_statement1"/>
      <sheetName val="Форма_сетевой_график_ЭРСБ1"/>
      <sheetName val="B_inputs1"/>
      <sheetName val="тариф_Бежецк1"/>
      <sheetName val="Лимит_по_протоколам1"/>
      <sheetName val="Для_лимита_20161"/>
      <sheetName val="Для_лимита_2016_(И)1"/>
      <sheetName val="Валдай_20131"/>
      <sheetName val="Вер-Д__20131"/>
      <sheetName val="Вол-Д_20131"/>
      <sheetName val="Вол-О_20131"/>
      <sheetName val="Вологда_20131"/>
      <sheetName val="М_20131"/>
      <sheetName val="Пр_20131"/>
      <sheetName val="Чер_20131"/>
      <sheetName val="Упр_20131"/>
      <sheetName val="СПБ_20131"/>
      <sheetName val="Валдай_20141"/>
      <sheetName val="Вер-Д_20141"/>
      <sheetName val="Вол-Д_20141"/>
      <sheetName val="Вол-О_20141"/>
      <sheetName val="Вологда_20141"/>
      <sheetName val="М_20141"/>
      <sheetName val="Пр_20141"/>
      <sheetName val="Чер_20141"/>
      <sheetName val="Упр_20141"/>
      <sheetName val="СПБ_20141"/>
      <sheetName val="Валдай_20151"/>
      <sheetName val="Вер-Д_20151"/>
      <sheetName val="Вол-Д_20151"/>
      <sheetName val="Вол-О_20151"/>
      <sheetName val="Вологда_20151"/>
      <sheetName val="М_20151"/>
      <sheetName val="Пр_20151"/>
      <sheetName val="Чер_20151"/>
      <sheetName val="Упр_20151"/>
      <sheetName val="СПБ_20151"/>
      <sheetName val="РЕЗЕРВ_(c_эрками)1"/>
      <sheetName val="СПБ_1"/>
      <sheetName val="реализация_СВОД5"/>
      <sheetName val="реализация_нерег5"/>
      <sheetName val="реализация_рег5"/>
      <sheetName val="расчет_смешанного_тарифа5"/>
      <sheetName val="товарка_население5"/>
      <sheetName val="товарка_исх5"/>
      <sheetName val="смешанный_тариф_рег5"/>
      <sheetName val="товарка_рег5"/>
      <sheetName val="смешанный_тариф_нерег5"/>
      <sheetName val="товарка_нерег5"/>
      <sheetName val="смешанный_тариф_итого5"/>
      <sheetName val="товарка_итого5"/>
      <sheetName val="1_1_1_1_(товарка_исх_)5"/>
      <sheetName val="1_1_1_1_(товарка_рег)5"/>
      <sheetName val="1_1_1_1_(товарка_нерег)5"/>
      <sheetName val="1_1_1_1_(товарка_итого)5"/>
      <sheetName val="1_1_1_1_(товарка_горсети_исх_)5"/>
      <sheetName val="1_1_1_1_(товарка_горсети_рег)5"/>
      <sheetName val="1_1_1_1_(товарка_горсети_нерег5"/>
      <sheetName val="1_1_1_1_(товарка_горсети_итого5"/>
      <sheetName val="товарка_отрасли5"/>
      <sheetName val="товарка_группы5"/>
      <sheetName val="товарка_горсети5"/>
      <sheetName val="Анализ_по_товарке5"/>
      <sheetName val="Анализ_по_товарке_(ОПП)5"/>
      <sheetName val="Анализ_по_реализации5"/>
      <sheetName val="товарка_факт_по_рег__тарифу5"/>
      <sheetName val="Анализ_товарки_по_рег__тарифу5"/>
      <sheetName val="Анализ_товарки_ОПП_рег__тарифу5"/>
      <sheetName val="P2_15"/>
      <sheetName val="Мониторинг__25"/>
      <sheetName val="группы_итого_1с5"/>
      <sheetName val="группы_рег_5"/>
      <sheetName val="группы_нерег_5"/>
      <sheetName val="группы_перерасчет_рег_5"/>
      <sheetName val="группы_перерасчет_нерег_5"/>
      <sheetName val="группы_итого_проверка5"/>
      <sheetName val="Бюджет_2010_ожид_5"/>
      <sheetName val="Ген__не_уч__ОРЭМ5"/>
      <sheetName val="шаблон_для_R35"/>
      <sheetName val="Форма_20_(1)5"/>
      <sheetName val="Форма_20_(2)5"/>
      <sheetName val="Форма_20_(3)5"/>
      <sheetName val="Форма_20_(4)5"/>
      <sheetName val="Форма_20_(5)5"/>
      <sheetName val="18_25"/>
      <sheetName val="17_15"/>
      <sheetName val="2_35"/>
      <sheetName val="21_35"/>
      <sheetName val="анализ_505"/>
      <sheetName val="анализ_515"/>
      <sheetName val="анализ_575"/>
      <sheetName val="анализ_625"/>
      <sheetName val="расшифровка_625"/>
      <sheetName val="76_5,515"/>
      <sheetName val="91_2,515"/>
      <sheetName val="расх__из_приб__фев_20105"/>
      <sheetName val="инвест_прогр5"/>
      <sheetName val="сч_60_услуги_СЭ5"/>
      <sheetName val="БР_продажа_5"/>
      <sheetName val="КЗ_60_15"/>
      <sheetName val="КЗ_76_55"/>
      <sheetName val="авансы_выданные_60_25"/>
      <sheetName val="_анализ__705"/>
      <sheetName val="68_1_ПОДОХОДНЫЙ5"/>
      <sheetName val="68_2_НДС5"/>
      <sheetName val="68_4_налог_на_ПРИБЫЛЬ5"/>
      <sheetName val="68_4_1__платежи_в_бюджет5"/>
      <sheetName val="68_4_2_начисление__налога_ПРИБ5"/>
      <sheetName val="68_8_ИМУЩЕСТВО5"/>
      <sheetName val="68_10_ОКР_СРЕДА5"/>
      <sheetName val="68_11_ТРАНСПОРТ5"/>
      <sheetName val="68_12_ЗЕМЛЯ5"/>
      <sheetName val="68_14_ГОСПОШЛИНА5"/>
      <sheetName val="Анализ_975"/>
      <sheetName val="69_1_СОЦ_СТРАХ5"/>
      <sheetName val="69_2_ПФ5"/>
      <sheetName val="69_3_МЕД_СТРАХ_5"/>
      <sheetName val="69_11_ТРАВМАТИЗМ5"/>
      <sheetName val="58_1_АКЦИИ_СГЭС5"/>
      <sheetName val="58_2_ВЕКСЕЛЯ5"/>
      <sheetName val="58_3_ЗАЙМЫ5"/>
      <sheetName val="58_2_91_1_ВЕКСЕЛЯ5"/>
      <sheetName val="91_2_58_2_ВЕКСЕЛЯ5"/>
      <sheetName val="анализ_сч_755"/>
      <sheetName val="план_счетов5"/>
      <sheetName val="Лист1_(2)5"/>
      <sheetName val="Электроэн_4кв5"/>
      <sheetName val="Вода_4кв5"/>
      <sheetName val="Тепло_4кв5"/>
      <sheetName val="ДПН_внутр5"/>
      <sheetName val="ДПН_АРМ5"/>
      <sheetName val="P2_24"/>
      <sheetName val="14б_ДПН_отчет4"/>
      <sheetName val="16а_Сводный_анализ4"/>
      <sheetName val="Таб1_14"/>
      <sheetName val="ПС_110_кВ_№13_А4"/>
      <sheetName val="Ф-1_(для_АО-энерго)4"/>
      <sheetName val="Ф-2_(для_АО-энерго)4"/>
      <sheetName val="Расчёт_НВВ_по_RAB4"/>
      <sheetName val="СВОД_БДДС4"/>
      <sheetName val="2__Баланс4"/>
      <sheetName val="3__БДДС4"/>
      <sheetName val="Бюджет_15_поквартально_4"/>
      <sheetName val="Бюджет_01_154"/>
      <sheetName val="ПФ_01_154"/>
      <sheetName val="ПД_01_154"/>
      <sheetName val="Бюджет_02_154"/>
      <sheetName val="ПФ_02_154"/>
      <sheetName val="ПД_02_154"/>
      <sheetName val="Бюджет_03_154"/>
      <sheetName val="ПФ_03_154"/>
      <sheetName val="ПД_03_154"/>
      <sheetName val="Бюджет_1кв__154"/>
      <sheetName val="ПФ_1кв__154"/>
      <sheetName val="ПД_1кв__154"/>
      <sheetName val="Бюджет_04_154"/>
      <sheetName val="ПФ_04_154"/>
      <sheetName val="ПД_04_154"/>
      <sheetName val="Бюджет_05_154"/>
      <sheetName val="ПФ_05_154"/>
      <sheetName val="ПД_05_154"/>
      <sheetName val="Бюджет_06_154"/>
      <sheetName val="ПФ_06_154"/>
      <sheetName val="ПД_06_154"/>
      <sheetName val="Бюджет_2кв__154"/>
      <sheetName val="ПФ_2кв__154"/>
      <sheetName val="ПД_2кв__154"/>
      <sheetName val="Бюджет_6мес__154"/>
      <sheetName val="ПФ_6мес__154"/>
      <sheetName val="ТюмТПО_4"/>
      <sheetName val="ЮжТПО_4"/>
      <sheetName val="ПС_-_Действующие4"/>
      <sheetName val="ПД_6мес__154"/>
      <sheetName val="Бюджет_07_154"/>
      <sheetName val="ПФ_07_154"/>
      <sheetName val="ПД_07_154"/>
      <sheetName val="Бюджет_08_154"/>
      <sheetName val="ПФ_08_154"/>
      <sheetName val="ПД_08_154"/>
      <sheetName val="Бюджет_09_154"/>
      <sheetName val="ПФ_09_154"/>
      <sheetName val="ПД_09_154"/>
      <sheetName val="Бюджет_3кв__154"/>
      <sheetName val="Список_дефектов4"/>
      <sheetName val="ПФ_3кв__154"/>
      <sheetName val="ПД_3кв__154"/>
      <sheetName val="Бюджет_9мес__154"/>
      <sheetName val="ПФ_9мес__154"/>
      <sheetName val="ПД_9мес__154"/>
      <sheetName val="Бюджет_10_154"/>
      <sheetName val="ПФ_10_154"/>
      <sheetName val="ПД_10_154"/>
      <sheetName val="Бюджет_11_154"/>
      <sheetName val="ПФ_11_154"/>
      <sheetName val="ПД_11_154"/>
      <sheetName val="Бюджет_12_154"/>
      <sheetName val="ПФ_12_154"/>
      <sheetName val="ПД_12_154"/>
      <sheetName val="Бюджет_4кв__154"/>
      <sheetName val="ПФ_4кв__154"/>
      <sheetName val="ПД_4кв__154"/>
      <sheetName val="ТО_20164"/>
      <sheetName val="Производство_электроэнергии4"/>
      <sheetName val="Т19_14"/>
      <sheetName val="Сценарные_условия4"/>
      <sheetName val="Содержание_-_расшир_формат4"/>
      <sheetName val="Содержание_-_агрегир__формат4"/>
      <sheetName val="1_Общие_сведения4"/>
      <sheetName val="2_Оценочные_показатели4"/>
      <sheetName val="9_ОФР4"/>
      <sheetName val="3_Программа_реализации4"/>
      <sheetName val="4_Баланс_эм4"/>
      <sheetName val="5_Производство4"/>
      <sheetName val="6_Топливо4"/>
      <sheetName val="7_ИПР4"/>
      <sheetName val="8_Затраты_на_персонал4"/>
      <sheetName val="10_1__Смета_затрат4"/>
      <sheetName val="10_2__Прочие_ДиР4"/>
      <sheetName val="11__БДР4"/>
      <sheetName val="12_БДДС_(ДПН)4"/>
      <sheetName val="13_Прогнозный_баланс4"/>
      <sheetName val="14_ПУЭ4"/>
      <sheetName val="ОР_новая_методика_24"/>
      <sheetName val="ОР_новая_методика4"/>
      <sheetName val="_O???4"/>
      <sheetName val="_O4"/>
      <sheetName val="_O?4"/>
      <sheetName val="1_3_Расчет_НВВ_по_RAB_(2022)4"/>
      <sheetName val="1_7_Баланс_ээ4"/>
      <sheetName val="прил_13"/>
      <sheetName val="_O___2"/>
      <sheetName val="_O_2"/>
      <sheetName val="0_12"/>
      <sheetName val="24_12"/>
      <sheetName val="6_12"/>
      <sheetName val="Page_22"/>
      <sheetName val="Служебный_лист2"/>
      <sheetName val="на_1_тут2"/>
      <sheetName val="ESTI_2"/>
      <sheetName val="main_gate_house2"/>
      <sheetName val="см-2_шатурс_сети__проект_работ2"/>
      <sheetName val="Расчет_НВВ_общий2"/>
      <sheetName val="group_structure2"/>
      <sheetName val="income_statement2"/>
      <sheetName val="Форма_сетевой_график_ЭРСБ2"/>
      <sheetName val="B_inputs2"/>
      <sheetName val="тариф_Бежецк2"/>
      <sheetName val="Лимит_по_протоколам2"/>
      <sheetName val="Для_лимита_20162"/>
      <sheetName val="Для_лимита_2016_(И)2"/>
      <sheetName val="Валдай_20132"/>
      <sheetName val="Вер-Д__20132"/>
      <sheetName val="Вол-Д_20132"/>
      <sheetName val="Вол-О_20132"/>
      <sheetName val="Вологда_20132"/>
      <sheetName val="М_20132"/>
      <sheetName val="Пр_20132"/>
      <sheetName val="Чер_20132"/>
      <sheetName val="Упр_20132"/>
      <sheetName val="СПБ_20132"/>
      <sheetName val="Валдай_20142"/>
      <sheetName val="Вер-Д_20142"/>
      <sheetName val="Вол-Д_20142"/>
      <sheetName val="Вол-О_20142"/>
      <sheetName val="Вологда_20142"/>
      <sheetName val="М_20142"/>
      <sheetName val="Пр_20142"/>
      <sheetName val="Чер_20142"/>
      <sheetName val="Упр_20142"/>
      <sheetName val="СПБ_20142"/>
      <sheetName val="Валдай_20152"/>
      <sheetName val="Вер-Д_20152"/>
      <sheetName val="Вол-Д_20152"/>
      <sheetName val="Вол-О_20152"/>
      <sheetName val="Вологда_20152"/>
      <sheetName val="М_20152"/>
      <sheetName val="Пр_20152"/>
      <sheetName val="Чер_20152"/>
      <sheetName val="Упр_20152"/>
      <sheetName val="СПБ_20152"/>
      <sheetName val="РЕЗЕРВ_(c_эрками)2"/>
      <sheetName val="СПБ_2"/>
      <sheetName val="реализация_СВОД6"/>
      <sheetName val="реализация_нерег6"/>
      <sheetName val="реализация_рег6"/>
      <sheetName val="расчет_смешанного_тарифа6"/>
      <sheetName val="товарка_население6"/>
      <sheetName val="товарка_исх6"/>
      <sheetName val="смешанный_тариф_рег6"/>
      <sheetName val="товарка_рег6"/>
      <sheetName val="смешанный_тариф_нерег6"/>
      <sheetName val="товарка_нерег6"/>
      <sheetName val="смешанный_тариф_итого6"/>
      <sheetName val="товарка_итого6"/>
      <sheetName val="1_1_1_1_(товарка_исх_)6"/>
      <sheetName val="1_1_1_1_(товарка_рег)6"/>
      <sheetName val="1_1_1_1_(товарка_нерег)6"/>
      <sheetName val="1_1_1_1_(товарка_итого)6"/>
      <sheetName val="1_1_1_1_(товарка_горсети_исх_)6"/>
      <sheetName val="1_1_1_1_(товарка_горсети_рег)6"/>
      <sheetName val="1_1_1_1_(товарка_горсети_нерег6"/>
      <sheetName val="1_1_1_1_(товарка_горсети_итого6"/>
      <sheetName val="товарка_отрасли6"/>
      <sheetName val="товарка_группы6"/>
      <sheetName val="товарка_горсети6"/>
      <sheetName val="Анализ_по_товарке6"/>
      <sheetName val="Анализ_по_товарке_(ОПП)6"/>
      <sheetName val="Анализ_по_реализации6"/>
      <sheetName val="товарка_факт_по_рег__тарифу6"/>
      <sheetName val="Анализ_товарки_по_рег__тарифу6"/>
      <sheetName val="Анализ_товарки_ОПП_рег__тарифу6"/>
      <sheetName val="P2_16"/>
      <sheetName val="Мониторинг__26"/>
      <sheetName val="группы_итого_1с6"/>
      <sheetName val="группы_рег_6"/>
      <sheetName val="группы_нерег_6"/>
      <sheetName val="группы_перерасчет_рег_6"/>
      <sheetName val="группы_перерасчет_нерег_6"/>
      <sheetName val="группы_итого_проверка6"/>
      <sheetName val="Бюджет_2010_ожид_6"/>
      <sheetName val="Ген__не_уч__ОРЭМ6"/>
      <sheetName val="шаблон_для_R36"/>
      <sheetName val="Форма_20_(1)6"/>
      <sheetName val="Форма_20_(2)6"/>
      <sheetName val="Форма_20_(3)6"/>
      <sheetName val="Форма_20_(4)6"/>
      <sheetName val="Форма_20_(5)6"/>
      <sheetName val="18_26"/>
      <sheetName val="17_16"/>
      <sheetName val="2_36"/>
      <sheetName val="21_36"/>
      <sheetName val="анализ_506"/>
      <sheetName val="анализ_516"/>
      <sheetName val="анализ_576"/>
      <sheetName val="анализ_626"/>
      <sheetName val="расшифровка_626"/>
      <sheetName val="76_5,516"/>
      <sheetName val="91_2,516"/>
      <sheetName val="расх__из_приб__фев_20106"/>
      <sheetName val="инвест_прогр6"/>
      <sheetName val="сч_60_услуги_СЭ6"/>
      <sheetName val="БР_продажа_6"/>
      <sheetName val="КЗ_60_16"/>
      <sheetName val="КЗ_76_56"/>
      <sheetName val="авансы_выданные_60_26"/>
      <sheetName val="_анализ__706"/>
      <sheetName val="68_1_ПОДОХОДНЫЙ6"/>
      <sheetName val="68_2_НДС6"/>
      <sheetName val="68_4_налог_на_ПРИБЫЛЬ6"/>
      <sheetName val="68_4_1__платежи_в_бюджет6"/>
      <sheetName val="68_4_2_начисление__налога_ПРИБ6"/>
      <sheetName val="68_8_ИМУЩЕСТВО6"/>
      <sheetName val="68_10_ОКР_СРЕДА6"/>
      <sheetName val="68_11_ТРАНСПОРТ6"/>
      <sheetName val="68_12_ЗЕМЛЯ6"/>
      <sheetName val="68_14_ГОСПОШЛИНА6"/>
      <sheetName val="Анализ_976"/>
      <sheetName val="69_1_СОЦ_СТРАХ6"/>
      <sheetName val="69_2_ПФ6"/>
      <sheetName val="69_3_МЕД_СТРАХ_6"/>
      <sheetName val="69_11_ТРАВМАТИЗМ6"/>
      <sheetName val="58_1_АКЦИИ_СГЭС6"/>
      <sheetName val="58_2_ВЕКСЕЛЯ6"/>
      <sheetName val="58_3_ЗАЙМЫ6"/>
      <sheetName val="58_2_91_1_ВЕКСЕЛЯ6"/>
      <sheetName val="91_2_58_2_ВЕКСЕЛЯ6"/>
      <sheetName val="анализ_сч_756"/>
      <sheetName val="план_счетов6"/>
      <sheetName val="Лист1_(2)6"/>
      <sheetName val="Электроэн_4кв6"/>
      <sheetName val="Вода_4кв6"/>
      <sheetName val="Тепло_4кв6"/>
      <sheetName val="ДПН_внутр6"/>
      <sheetName val="ДПН_АРМ6"/>
      <sheetName val="P2_25"/>
      <sheetName val="14б_ДПН_отчет5"/>
      <sheetName val="16а_Сводный_анализ5"/>
      <sheetName val="Таб1_15"/>
      <sheetName val="ПС_110_кВ_№13_А5"/>
      <sheetName val="Ф-1_(для_АО-энерго)5"/>
      <sheetName val="Ф-2_(для_АО-энерго)5"/>
      <sheetName val="Расчёт_НВВ_по_RAB5"/>
      <sheetName val="СВОД_БДДС5"/>
      <sheetName val="2__Баланс5"/>
      <sheetName val="3__БДДС5"/>
      <sheetName val="Бюджет_15_поквартально_5"/>
      <sheetName val="Бюджет_01_155"/>
      <sheetName val="ПФ_01_155"/>
      <sheetName val="ПД_01_155"/>
      <sheetName val="Бюджет_02_155"/>
      <sheetName val="ПФ_02_155"/>
      <sheetName val="ПД_02_155"/>
      <sheetName val="Бюджет_03_155"/>
      <sheetName val="ПФ_03_155"/>
      <sheetName val="ПД_03_155"/>
      <sheetName val="Бюджет_1кв__155"/>
      <sheetName val="ПФ_1кв__155"/>
      <sheetName val="ПД_1кв__155"/>
      <sheetName val="Бюджет_04_155"/>
      <sheetName val="ПФ_04_155"/>
      <sheetName val="ПД_04_155"/>
      <sheetName val="Бюджет_05_155"/>
      <sheetName val="ПФ_05_155"/>
      <sheetName val="ПД_05_155"/>
      <sheetName val="Бюджет_06_155"/>
      <sheetName val="ПФ_06_155"/>
      <sheetName val="ПД_06_155"/>
      <sheetName val="Бюджет_2кв__155"/>
      <sheetName val="ПФ_2кв__155"/>
      <sheetName val="ПД_2кв__155"/>
      <sheetName val="Бюджет_6мес__155"/>
      <sheetName val="ПФ_6мес__155"/>
      <sheetName val="ТюмТПО_5"/>
      <sheetName val="ЮжТПО_5"/>
      <sheetName val="ПС_-_Действующие5"/>
      <sheetName val="ПД_6мес__155"/>
      <sheetName val="Бюджет_07_155"/>
      <sheetName val="ПФ_07_155"/>
      <sheetName val="ПД_07_155"/>
      <sheetName val="Бюджет_08_155"/>
      <sheetName val="ПФ_08_155"/>
      <sheetName val="ПД_08_155"/>
      <sheetName val="Бюджет_09_155"/>
      <sheetName val="ПФ_09_155"/>
      <sheetName val="ПД_09_155"/>
      <sheetName val="Бюджет_3кв__155"/>
      <sheetName val="Список_дефектов5"/>
      <sheetName val="ПФ_3кв__155"/>
      <sheetName val="ПД_3кв__155"/>
      <sheetName val="Бюджет_9мес__155"/>
      <sheetName val="ПФ_9мес__155"/>
      <sheetName val="ПД_9мес__155"/>
      <sheetName val="Бюджет_10_155"/>
      <sheetName val="ПФ_10_155"/>
      <sheetName val="ПД_10_155"/>
      <sheetName val="Бюджет_11_155"/>
      <sheetName val="ПФ_11_155"/>
      <sheetName val="ПД_11_155"/>
      <sheetName val="Бюджет_12_155"/>
      <sheetName val="ПФ_12_155"/>
      <sheetName val="ПД_12_155"/>
      <sheetName val="Бюджет_4кв__155"/>
      <sheetName val="ПФ_4кв__155"/>
      <sheetName val="ПД_4кв__155"/>
      <sheetName val="ТО_20165"/>
      <sheetName val="Производство_электроэнергии5"/>
      <sheetName val="Т19_15"/>
      <sheetName val="Сценарные_условия5"/>
      <sheetName val="Содержание_-_расшир_формат5"/>
      <sheetName val="Содержание_-_агрегир__формат5"/>
      <sheetName val="1_Общие_сведения5"/>
      <sheetName val="2_Оценочные_показатели5"/>
      <sheetName val="9_ОФР5"/>
      <sheetName val="3_Программа_реализации5"/>
      <sheetName val="4_Баланс_эм5"/>
      <sheetName val="5_Производство5"/>
      <sheetName val="6_Топливо5"/>
      <sheetName val="7_ИПР5"/>
      <sheetName val="8_Затраты_на_персонал5"/>
      <sheetName val="10_1__Смета_затрат5"/>
      <sheetName val="10_2__Прочие_ДиР5"/>
      <sheetName val="11__БДР5"/>
      <sheetName val="12_БДДС_(ДПН)5"/>
      <sheetName val="13_Прогнозный_баланс5"/>
      <sheetName val="14_ПУЭ5"/>
      <sheetName val="ОР_новая_методика_25"/>
      <sheetName val="ОР_новая_методика5"/>
      <sheetName val="_O???5"/>
      <sheetName val="_O5"/>
      <sheetName val="_O?5"/>
      <sheetName val="1_3_Расчет_НВВ_по_RAB_(2022)5"/>
      <sheetName val="1_7_Баланс_ээ5"/>
      <sheetName val="прил_14"/>
      <sheetName val="_O___3"/>
      <sheetName val="_O_3"/>
      <sheetName val="0_13"/>
      <sheetName val="24_13"/>
      <sheetName val="6_13"/>
      <sheetName val="Page_23"/>
      <sheetName val="Служебный_лист3"/>
      <sheetName val="на_1_тут3"/>
      <sheetName val="ESTI_3"/>
      <sheetName val="main_gate_house3"/>
      <sheetName val="см-2_шатурс_сети__проект_работ3"/>
      <sheetName val="Расчет_НВВ_общий3"/>
      <sheetName val="group_structure3"/>
      <sheetName val="income_statement3"/>
      <sheetName val="Форма_сетевой_график_ЭРСБ3"/>
      <sheetName val="B_inputs3"/>
      <sheetName val="тариф_Бежецк3"/>
      <sheetName val="Лимит_по_протоколам3"/>
      <sheetName val="Для_лимита_20163"/>
      <sheetName val="Для_лимита_2016_(И)3"/>
      <sheetName val="Валдай_20133"/>
      <sheetName val="Вер-Д__20133"/>
      <sheetName val="Вол-Д_20133"/>
      <sheetName val="Вол-О_20133"/>
      <sheetName val="Вологда_20133"/>
      <sheetName val="М_20133"/>
      <sheetName val="Пр_20133"/>
      <sheetName val="Чер_20133"/>
      <sheetName val="Упр_20133"/>
      <sheetName val="СПБ_20133"/>
      <sheetName val="Валдай_20143"/>
      <sheetName val="Вер-Д_20143"/>
      <sheetName val="Вол-Д_20143"/>
      <sheetName val="Вол-О_20143"/>
      <sheetName val="Вологда_20143"/>
      <sheetName val="М_20143"/>
      <sheetName val="Пр_20143"/>
      <sheetName val="Чер_20143"/>
      <sheetName val="Упр_20143"/>
      <sheetName val="СПБ_20143"/>
      <sheetName val="Валдай_20153"/>
      <sheetName val="Вер-Д_20153"/>
      <sheetName val="Вол-Д_20153"/>
      <sheetName val="Вол-О_20153"/>
      <sheetName val="Вологда_20153"/>
      <sheetName val="М_20153"/>
      <sheetName val="Пр_20153"/>
      <sheetName val="Чер_20153"/>
      <sheetName val="Упр_20153"/>
      <sheetName val="СПБ_20153"/>
      <sheetName val="РЕЗЕРВ_(c_эрками)3"/>
      <sheetName val="СПБ_3"/>
      <sheetName val="реализация_СВОД7"/>
      <sheetName val="реализация_нерег7"/>
      <sheetName val="реализация_рег7"/>
      <sheetName val="расчет_смешанного_тарифа7"/>
      <sheetName val="товарка_население7"/>
      <sheetName val="товарка_исх7"/>
      <sheetName val="смешанный_тариф_рег7"/>
      <sheetName val="товарка_рег7"/>
      <sheetName val="смешанный_тариф_нерег7"/>
      <sheetName val="товарка_нерег7"/>
      <sheetName val="смешанный_тариф_итого7"/>
      <sheetName val="товарка_итого7"/>
      <sheetName val="1_1_1_1_(товарка_исх_)7"/>
      <sheetName val="1_1_1_1_(товарка_рег)7"/>
      <sheetName val="1_1_1_1_(товарка_нерег)7"/>
      <sheetName val="1_1_1_1_(товарка_итого)7"/>
      <sheetName val="1_1_1_1_(товарка_горсети_исх_)7"/>
      <sheetName val="1_1_1_1_(товарка_горсети_рег)7"/>
      <sheetName val="1_1_1_1_(товарка_горсети_нерег7"/>
      <sheetName val="1_1_1_1_(товарка_горсети_итого7"/>
      <sheetName val="товарка_отрасли7"/>
      <sheetName val="товарка_группы7"/>
      <sheetName val="товарка_горсети7"/>
      <sheetName val="Анализ_по_товарке7"/>
      <sheetName val="Анализ_по_товарке_(ОПП)7"/>
      <sheetName val="Анализ_по_реализации7"/>
      <sheetName val="товарка_факт_по_рег__тарифу7"/>
      <sheetName val="Анализ_товарки_по_рег__тарифу7"/>
      <sheetName val="Анализ_товарки_ОПП_рег__тарифу7"/>
      <sheetName val="P2_17"/>
      <sheetName val="Мониторинг__27"/>
      <sheetName val="группы_итого_1с7"/>
      <sheetName val="группы_рег_7"/>
      <sheetName val="группы_нерег_7"/>
      <sheetName val="группы_перерасчет_рег_7"/>
      <sheetName val="группы_перерасчет_нерег_7"/>
      <sheetName val="группы_итого_проверка7"/>
      <sheetName val="Бюджет_2010_ожид_7"/>
      <sheetName val="Ген__не_уч__ОРЭМ7"/>
      <sheetName val="шаблон_для_R37"/>
      <sheetName val="Форма_20_(1)7"/>
      <sheetName val="Форма_20_(2)7"/>
      <sheetName val="Форма_20_(3)7"/>
      <sheetName val="Форма_20_(4)7"/>
      <sheetName val="Форма_20_(5)7"/>
      <sheetName val="18_27"/>
      <sheetName val="17_17"/>
      <sheetName val="2_37"/>
      <sheetName val="21_37"/>
      <sheetName val="анализ_507"/>
      <sheetName val="анализ_517"/>
      <sheetName val="анализ_577"/>
      <sheetName val="анализ_627"/>
      <sheetName val="расшифровка_627"/>
      <sheetName val="76_5,517"/>
      <sheetName val="91_2,517"/>
      <sheetName val="расх__из_приб__фев_20107"/>
      <sheetName val="инвест_прогр7"/>
      <sheetName val="сч_60_услуги_СЭ7"/>
      <sheetName val="БР_продажа_7"/>
      <sheetName val="КЗ_60_17"/>
      <sheetName val="КЗ_76_57"/>
      <sheetName val="авансы_выданные_60_27"/>
      <sheetName val="_анализ__707"/>
      <sheetName val="68_1_ПОДОХОДНЫЙ7"/>
      <sheetName val="68_2_НДС7"/>
      <sheetName val="68_4_налог_на_ПРИБЫЛЬ7"/>
      <sheetName val="68_4_1__платежи_в_бюджет7"/>
      <sheetName val="68_4_2_начисление__налога_ПРИБ7"/>
      <sheetName val="68_8_ИМУЩЕСТВО7"/>
      <sheetName val="68_10_ОКР_СРЕДА7"/>
      <sheetName val="68_11_ТРАНСПОРТ7"/>
      <sheetName val="68_12_ЗЕМЛЯ7"/>
      <sheetName val="68_14_ГОСПОШЛИНА7"/>
      <sheetName val="Анализ_977"/>
      <sheetName val="69_1_СОЦ_СТРАХ7"/>
      <sheetName val="69_2_ПФ7"/>
      <sheetName val="69_3_МЕД_СТРАХ_7"/>
      <sheetName val="69_11_ТРАВМАТИЗМ7"/>
      <sheetName val="58_1_АКЦИИ_СГЭС7"/>
      <sheetName val="58_2_ВЕКСЕЛЯ7"/>
      <sheetName val="58_3_ЗАЙМЫ7"/>
      <sheetName val="58_2_91_1_ВЕКСЕЛЯ7"/>
      <sheetName val="91_2_58_2_ВЕКСЕЛЯ7"/>
      <sheetName val="анализ_сч_757"/>
      <sheetName val="план_счетов7"/>
      <sheetName val="Лист1_(2)7"/>
      <sheetName val="Электроэн_4кв7"/>
      <sheetName val="Вода_4кв7"/>
      <sheetName val="Тепло_4кв7"/>
      <sheetName val="ДПН_внутр7"/>
      <sheetName val="ДПН_АРМ7"/>
      <sheetName val="P2_26"/>
      <sheetName val="14б_ДПН_отчет6"/>
      <sheetName val="16а_Сводный_анализ6"/>
      <sheetName val="Таб1_16"/>
      <sheetName val="ПС_110_кВ_№13_А6"/>
      <sheetName val="Ф-1_(для_АО-энерго)6"/>
      <sheetName val="Ф-2_(для_АО-энерго)6"/>
      <sheetName val="Расчёт_НВВ_по_RAB6"/>
      <sheetName val="СВОД_БДДС6"/>
      <sheetName val="2__Баланс6"/>
      <sheetName val="3__БДДС6"/>
      <sheetName val="Бюджет_15_поквартально_6"/>
      <sheetName val="Бюджет_01_156"/>
      <sheetName val="ПФ_01_156"/>
      <sheetName val="ПД_01_156"/>
      <sheetName val="Бюджет_02_156"/>
      <sheetName val="ПФ_02_156"/>
      <sheetName val="ПД_02_156"/>
      <sheetName val="Бюджет_03_156"/>
      <sheetName val="ПФ_03_156"/>
      <sheetName val="ПД_03_156"/>
      <sheetName val="Бюджет_1кв__156"/>
      <sheetName val="ПФ_1кв__156"/>
      <sheetName val="ПД_1кв__156"/>
      <sheetName val="Бюджет_04_156"/>
      <sheetName val="ПФ_04_156"/>
      <sheetName val="ПД_04_156"/>
      <sheetName val="Бюджет_05_156"/>
      <sheetName val="ПФ_05_156"/>
      <sheetName val="ПД_05_156"/>
      <sheetName val="Бюджет_06_156"/>
      <sheetName val="ПФ_06_156"/>
      <sheetName val="ПД_06_156"/>
      <sheetName val="Бюджет_2кв__156"/>
      <sheetName val="ПФ_2кв__156"/>
      <sheetName val="ПД_2кв__156"/>
      <sheetName val="Бюджет_6мес__156"/>
      <sheetName val="ПФ_6мес__156"/>
      <sheetName val="ТюмТПО_6"/>
      <sheetName val="ЮжТПО_6"/>
      <sheetName val="ПС_-_Действующие6"/>
      <sheetName val="ПД_6мес__156"/>
      <sheetName val="Бюджет_07_156"/>
      <sheetName val="ПФ_07_156"/>
      <sheetName val="ПД_07_156"/>
      <sheetName val="Бюджет_08_156"/>
      <sheetName val="ПФ_08_156"/>
      <sheetName val="ПД_08_156"/>
      <sheetName val="Бюджет_09_156"/>
      <sheetName val="ПФ_09_156"/>
      <sheetName val="ПД_09_156"/>
      <sheetName val="Бюджет_3кв__156"/>
      <sheetName val="Список_дефектов6"/>
      <sheetName val="ПФ_3кв__156"/>
      <sheetName val="ПД_3кв__156"/>
      <sheetName val="Бюджет_9мес__156"/>
      <sheetName val="ПФ_9мес__156"/>
      <sheetName val="ПД_9мес__156"/>
      <sheetName val="Бюджет_10_156"/>
      <sheetName val="ПФ_10_156"/>
      <sheetName val="ПД_10_156"/>
      <sheetName val="Бюджет_11_156"/>
      <sheetName val="ПФ_11_156"/>
      <sheetName val="ПД_11_156"/>
      <sheetName val="Бюджет_12_156"/>
      <sheetName val="ПФ_12_156"/>
      <sheetName val="ПД_12_156"/>
      <sheetName val="Бюджет_4кв__156"/>
      <sheetName val="ПФ_4кв__156"/>
      <sheetName val="ПД_4кв__156"/>
      <sheetName val="ТО_20166"/>
      <sheetName val="Производство_электроэнергии6"/>
      <sheetName val="Т19_16"/>
      <sheetName val="Сценарные_условия6"/>
      <sheetName val="Содержание_-_расшир_формат6"/>
      <sheetName val="Содержание_-_агрегир__формат6"/>
      <sheetName val="1_Общие_сведения6"/>
      <sheetName val="2_Оценочные_показатели6"/>
      <sheetName val="9_ОФР6"/>
      <sheetName val="3_Программа_реализации6"/>
      <sheetName val="4_Баланс_эм6"/>
      <sheetName val="5_Производство6"/>
      <sheetName val="6_Топливо6"/>
      <sheetName val="7_ИПР6"/>
      <sheetName val="8_Затраты_на_персонал6"/>
      <sheetName val="10_1__Смета_затрат6"/>
      <sheetName val="10_2__Прочие_ДиР6"/>
      <sheetName val="11__БДР6"/>
      <sheetName val="12_БДДС_(ДПН)6"/>
      <sheetName val="13_Прогнозный_баланс6"/>
      <sheetName val="14_ПУЭ6"/>
      <sheetName val="ОР_новая_методика_26"/>
      <sheetName val="ОР_новая_методика6"/>
      <sheetName val="_O???6"/>
      <sheetName val="_O6"/>
      <sheetName val="_O?6"/>
      <sheetName val="1_3_Расчет_НВВ_по_RAB_(2022)6"/>
      <sheetName val="1_7_Баланс_ээ6"/>
      <sheetName val="прил_15"/>
      <sheetName val="_O___4"/>
      <sheetName val="_O_4"/>
      <sheetName val="0_14"/>
      <sheetName val="24_14"/>
      <sheetName val="6_14"/>
      <sheetName val="Page_24"/>
      <sheetName val="Служебный_лист4"/>
      <sheetName val="на_1_тут4"/>
      <sheetName val="ESTI_4"/>
      <sheetName val="main_gate_house4"/>
      <sheetName val="см-2_шатурс_сети__проект_работ4"/>
      <sheetName val="Расчет_НВВ_общий4"/>
      <sheetName val="group_structure4"/>
      <sheetName val="income_statement4"/>
      <sheetName val="Форма_сетевой_график_ЭРСБ4"/>
      <sheetName val="B_inputs4"/>
      <sheetName val="тариф_Бежецк4"/>
      <sheetName val="Лимит_по_протоколам4"/>
      <sheetName val="Для_лимита_20164"/>
      <sheetName val="Для_лимита_2016_(И)4"/>
      <sheetName val="Валдай_20134"/>
      <sheetName val="Вер-Д__20134"/>
      <sheetName val="Вол-Д_20134"/>
      <sheetName val="Вол-О_20134"/>
      <sheetName val="Вологда_20134"/>
      <sheetName val="М_20134"/>
      <sheetName val="Пр_20134"/>
      <sheetName val="Чер_20134"/>
      <sheetName val="Упр_20134"/>
      <sheetName val="СПБ_20134"/>
      <sheetName val="Валдай_20144"/>
      <sheetName val="Вер-Д_20144"/>
      <sheetName val="Вол-Д_20144"/>
      <sheetName val="Вол-О_20144"/>
      <sheetName val="Вологда_20144"/>
      <sheetName val="М_20144"/>
      <sheetName val="Пр_20144"/>
      <sheetName val="Чер_20144"/>
      <sheetName val="Упр_20144"/>
      <sheetName val="СПБ_20144"/>
      <sheetName val="Валдай_20154"/>
      <sheetName val="Вер-Д_20154"/>
      <sheetName val="Вол-Д_20154"/>
      <sheetName val="Вол-О_20154"/>
      <sheetName val="Вологда_20154"/>
      <sheetName val="М_20154"/>
      <sheetName val="Пр_20154"/>
      <sheetName val="Чер_20154"/>
      <sheetName val="Упр_20154"/>
      <sheetName val="СПБ_20154"/>
      <sheetName val="РЕЗЕРВ_(c_эрками)4"/>
      <sheetName val="СПБ_4"/>
      <sheetName val="факт 2018"/>
      <sheetName val="31.08.2004"/>
      <sheetName val="Анали_x0001__x0000_蕈Ë"/>
      <sheetName val="_x0008_"/>
      <sheetName val="Анали_x0001_"/>
      <sheetName val="Inputs"/>
      <sheetName val="Тарифы"/>
      <sheetName val="Смета"/>
      <sheetName val="rombo"/>
      <sheetName val="_x0018_O_x0000__x00"/>
      <sheetName val="Форма_28кот."/>
      <sheetName val="Амортизация"/>
      <sheetName val="Расчет_системных_блоков"/>
      <sheetName val="Список компаний сектора"/>
      <sheetName val="Treppe"/>
      <sheetName val="_x0018_O_x00"/>
      <sheetName val="НСИ"/>
      <sheetName val="Title"/>
      <sheetName val="числ"/>
      <sheetName val="Set"/>
      <sheetName val="Поставщики и субподрядчики"/>
      <sheetName val="Справочник_2"/>
      <sheetName val="TASSI2"/>
      <sheetName val="Tav.22 Rischio di Credito"/>
      <sheetName val="dias"/>
      <sheetName val="ф.5"/>
      <sheetName val="иртышская"/>
      <sheetName val="таврическая"/>
      <sheetName val="сибир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A1">
            <v>0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  <cell r="M8" t="e">
            <v>#NAME?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7">
          <cell r="D7">
            <v>0</v>
          </cell>
        </row>
      </sheetData>
      <sheetData sheetId="75">
        <row r="7">
          <cell r="D7">
            <v>0</v>
          </cell>
        </row>
      </sheetData>
      <sheetData sheetId="76">
        <row r="7">
          <cell r="D7">
            <v>0</v>
          </cell>
        </row>
      </sheetData>
      <sheetData sheetId="77">
        <row r="7">
          <cell r="D7">
            <v>0</v>
          </cell>
        </row>
      </sheetData>
      <sheetData sheetId="78">
        <row r="7">
          <cell r="D7">
            <v>0</v>
          </cell>
        </row>
      </sheetData>
      <sheetData sheetId="79">
        <row r="7">
          <cell r="D7">
            <v>0</v>
          </cell>
        </row>
      </sheetData>
      <sheetData sheetId="80">
        <row r="7">
          <cell r="D7">
            <v>0</v>
          </cell>
        </row>
      </sheetData>
      <sheetData sheetId="81">
        <row r="7">
          <cell r="D7">
            <v>0</v>
          </cell>
        </row>
      </sheetData>
      <sheetData sheetId="82">
        <row r="7">
          <cell r="D7">
            <v>0</v>
          </cell>
        </row>
      </sheetData>
      <sheetData sheetId="83">
        <row r="7">
          <cell r="D7">
            <v>0</v>
          </cell>
        </row>
      </sheetData>
      <sheetData sheetId="84">
        <row r="7">
          <cell r="D7">
            <v>0</v>
          </cell>
        </row>
      </sheetData>
      <sheetData sheetId="85">
        <row r="7">
          <cell r="D7">
            <v>0</v>
          </cell>
        </row>
      </sheetData>
      <sheetData sheetId="86">
        <row r="7">
          <cell r="D7">
            <v>0</v>
          </cell>
        </row>
      </sheetData>
      <sheetData sheetId="87">
        <row r="7">
          <cell r="D7">
            <v>0</v>
          </cell>
        </row>
      </sheetData>
      <sheetData sheetId="88">
        <row r="7">
          <cell r="D7">
            <v>0</v>
          </cell>
        </row>
      </sheetData>
      <sheetData sheetId="89">
        <row r="7">
          <cell r="D7">
            <v>0</v>
          </cell>
        </row>
      </sheetData>
      <sheetData sheetId="90">
        <row r="7">
          <cell r="D7">
            <v>0</v>
          </cell>
        </row>
      </sheetData>
      <sheetData sheetId="91">
        <row r="7">
          <cell r="D7">
            <v>0</v>
          </cell>
        </row>
      </sheetData>
      <sheetData sheetId="92">
        <row r="7">
          <cell r="D7">
            <v>0</v>
          </cell>
        </row>
      </sheetData>
      <sheetData sheetId="93">
        <row r="7">
          <cell r="D7">
            <v>0</v>
          </cell>
        </row>
      </sheetData>
      <sheetData sheetId="94">
        <row r="7">
          <cell r="D7">
            <v>0</v>
          </cell>
        </row>
      </sheetData>
      <sheetData sheetId="95">
        <row r="7">
          <cell r="D7">
            <v>0</v>
          </cell>
        </row>
      </sheetData>
      <sheetData sheetId="96">
        <row r="7">
          <cell r="D7">
            <v>0</v>
          </cell>
        </row>
      </sheetData>
      <sheetData sheetId="97">
        <row r="7">
          <cell r="D7">
            <v>0</v>
          </cell>
        </row>
      </sheetData>
      <sheetData sheetId="98">
        <row r="7">
          <cell r="D7">
            <v>0</v>
          </cell>
        </row>
      </sheetData>
      <sheetData sheetId="99">
        <row r="7">
          <cell r="D7">
            <v>0</v>
          </cell>
        </row>
      </sheetData>
      <sheetData sheetId="100">
        <row r="7">
          <cell r="D7">
            <v>0</v>
          </cell>
        </row>
      </sheetData>
      <sheetData sheetId="101">
        <row r="7">
          <cell r="D7">
            <v>0</v>
          </cell>
        </row>
      </sheetData>
      <sheetData sheetId="102">
        <row r="7">
          <cell r="D7">
            <v>0</v>
          </cell>
        </row>
      </sheetData>
      <sheetData sheetId="103">
        <row r="7">
          <cell r="D7">
            <v>0</v>
          </cell>
        </row>
      </sheetData>
      <sheetData sheetId="104">
        <row r="7">
          <cell r="D7">
            <v>0</v>
          </cell>
        </row>
      </sheetData>
      <sheetData sheetId="105">
        <row r="7">
          <cell r="D7">
            <v>0</v>
          </cell>
        </row>
      </sheetData>
      <sheetData sheetId="106">
        <row r="7">
          <cell r="D7">
            <v>0</v>
          </cell>
        </row>
      </sheetData>
      <sheetData sheetId="107">
        <row r="7">
          <cell r="D7">
            <v>0</v>
          </cell>
        </row>
      </sheetData>
      <sheetData sheetId="108">
        <row r="7">
          <cell r="D7">
            <v>0</v>
          </cell>
        </row>
      </sheetData>
      <sheetData sheetId="109">
        <row r="7">
          <cell r="D7">
            <v>0</v>
          </cell>
        </row>
      </sheetData>
      <sheetData sheetId="110">
        <row r="7">
          <cell r="D7">
            <v>0</v>
          </cell>
        </row>
      </sheetData>
      <sheetData sheetId="111">
        <row r="7">
          <cell r="D7">
            <v>0</v>
          </cell>
        </row>
      </sheetData>
      <sheetData sheetId="112">
        <row r="7">
          <cell r="D7">
            <v>0</v>
          </cell>
        </row>
      </sheetData>
      <sheetData sheetId="113">
        <row r="7">
          <cell r="D7">
            <v>0</v>
          </cell>
        </row>
      </sheetData>
      <sheetData sheetId="114">
        <row r="7">
          <cell r="D7">
            <v>0</v>
          </cell>
        </row>
      </sheetData>
      <sheetData sheetId="115">
        <row r="7">
          <cell r="D7">
            <v>0</v>
          </cell>
        </row>
      </sheetData>
      <sheetData sheetId="116">
        <row r="7">
          <cell r="D7">
            <v>0</v>
          </cell>
        </row>
      </sheetData>
      <sheetData sheetId="117">
        <row r="7">
          <cell r="D7">
            <v>0</v>
          </cell>
        </row>
      </sheetData>
      <sheetData sheetId="118">
        <row r="7">
          <cell r="D7">
            <v>0</v>
          </cell>
        </row>
      </sheetData>
      <sheetData sheetId="119">
        <row r="7">
          <cell r="D7">
            <v>0</v>
          </cell>
        </row>
      </sheetData>
      <sheetData sheetId="120">
        <row r="7">
          <cell r="D7">
            <v>0</v>
          </cell>
        </row>
      </sheetData>
      <sheetData sheetId="121">
        <row r="7">
          <cell r="D7">
            <v>0</v>
          </cell>
        </row>
      </sheetData>
      <sheetData sheetId="122">
        <row r="7">
          <cell r="D7">
            <v>0</v>
          </cell>
        </row>
      </sheetData>
      <sheetData sheetId="123">
        <row r="7">
          <cell r="D7">
            <v>0</v>
          </cell>
        </row>
      </sheetData>
      <sheetData sheetId="124">
        <row r="7">
          <cell r="D7">
            <v>0</v>
          </cell>
        </row>
      </sheetData>
      <sheetData sheetId="125">
        <row r="7">
          <cell r="D7">
            <v>0</v>
          </cell>
        </row>
      </sheetData>
      <sheetData sheetId="126">
        <row r="7">
          <cell r="D7">
            <v>0</v>
          </cell>
        </row>
      </sheetData>
      <sheetData sheetId="127">
        <row r="7">
          <cell r="D7">
            <v>0</v>
          </cell>
        </row>
      </sheetData>
      <sheetData sheetId="128">
        <row r="7">
          <cell r="D7">
            <v>0</v>
          </cell>
        </row>
      </sheetData>
      <sheetData sheetId="129">
        <row r="7">
          <cell r="D7">
            <v>0</v>
          </cell>
        </row>
      </sheetData>
      <sheetData sheetId="130">
        <row r="7">
          <cell r="D7">
            <v>0</v>
          </cell>
        </row>
      </sheetData>
      <sheetData sheetId="131">
        <row r="7">
          <cell r="D7">
            <v>0</v>
          </cell>
        </row>
      </sheetData>
      <sheetData sheetId="132">
        <row r="7">
          <cell r="D7">
            <v>0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2">
          <cell r="A2">
            <v>0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8">
          <cell r="D8">
            <v>15739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1">
          <cell r="A1">
            <v>0</v>
          </cell>
        </row>
      </sheetData>
      <sheetData sheetId="257">
        <row r="1">
          <cell r="A1">
            <v>0</v>
          </cell>
        </row>
      </sheetData>
      <sheetData sheetId="258">
        <row r="1">
          <cell r="A1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1">
          <cell r="A1">
            <v>0</v>
          </cell>
        </row>
      </sheetData>
      <sheetData sheetId="265">
        <row r="1">
          <cell r="A1">
            <v>0</v>
          </cell>
        </row>
      </sheetData>
      <sheetData sheetId="266" refreshError="1"/>
      <sheetData sheetId="267" refreshError="1"/>
      <sheetData sheetId="268" refreshError="1"/>
      <sheetData sheetId="269">
        <row r="2">
          <cell r="A2">
            <v>0</v>
          </cell>
        </row>
      </sheetData>
      <sheetData sheetId="270">
        <row r="1">
          <cell r="A1">
            <v>0</v>
          </cell>
        </row>
      </sheetData>
      <sheetData sheetId="271" refreshError="1"/>
      <sheetData sheetId="272">
        <row r="1">
          <cell r="A1">
            <v>0</v>
          </cell>
        </row>
      </sheetData>
      <sheetData sheetId="273">
        <row r="1">
          <cell r="A1">
            <v>0</v>
          </cell>
        </row>
      </sheetData>
      <sheetData sheetId="274">
        <row r="1">
          <cell r="A1">
            <v>0</v>
          </cell>
        </row>
      </sheetData>
      <sheetData sheetId="275">
        <row r="1">
          <cell r="A1">
            <v>0</v>
          </cell>
        </row>
      </sheetData>
      <sheetData sheetId="276">
        <row r="1">
          <cell r="A1">
            <v>0</v>
          </cell>
        </row>
      </sheetData>
      <sheetData sheetId="277">
        <row r="1">
          <cell r="A1">
            <v>0</v>
          </cell>
        </row>
      </sheetData>
      <sheetData sheetId="278">
        <row r="1">
          <cell r="A1">
            <v>0</v>
          </cell>
        </row>
      </sheetData>
      <sheetData sheetId="279">
        <row r="1">
          <cell r="A1">
            <v>0</v>
          </cell>
        </row>
      </sheetData>
      <sheetData sheetId="280">
        <row r="1">
          <cell r="A1">
            <v>0</v>
          </cell>
        </row>
      </sheetData>
      <sheetData sheetId="281">
        <row r="1">
          <cell r="A1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>
        <row r="1">
          <cell r="A1">
            <v>0</v>
          </cell>
        </row>
      </sheetData>
      <sheetData sheetId="309" refreshError="1"/>
      <sheetData sheetId="310" refreshError="1"/>
      <sheetData sheetId="311">
        <row r="1">
          <cell r="A1">
            <v>0</v>
          </cell>
        </row>
      </sheetData>
      <sheetData sheetId="312">
        <row r="1">
          <cell r="A1">
            <v>0</v>
          </cell>
        </row>
      </sheetData>
      <sheetData sheetId="313">
        <row r="1">
          <cell r="A1">
            <v>0</v>
          </cell>
        </row>
      </sheetData>
      <sheetData sheetId="314">
        <row r="1">
          <cell r="A1">
            <v>0</v>
          </cell>
        </row>
      </sheetData>
      <sheetData sheetId="315">
        <row r="1">
          <cell r="A1">
            <v>0</v>
          </cell>
        </row>
      </sheetData>
      <sheetData sheetId="316">
        <row r="1">
          <cell r="A1">
            <v>0</v>
          </cell>
        </row>
      </sheetData>
      <sheetData sheetId="317">
        <row r="1">
          <cell r="A1">
            <v>0</v>
          </cell>
        </row>
      </sheetData>
      <sheetData sheetId="318">
        <row r="1">
          <cell r="A1">
            <v>0</v>
          </cell>
        </row>
      </sheetData>
      <sheetData sheetId="319">
        <row r="1">
          <cell r="A1">
            <v>0</v>
          </cell>
        </row>
      </sheetData>
      <sheetData sheetId="320">
        <row r="1">
          <cell r="A1">
            <v>0</v>
          </cell>
        </row>
      </sheetData>
      <sheetData sheetId="321">
        <row r="1">
          <cell r="A1">
            <v>0</v>
          </cell>
        </row>
      </sheetData>
      <sheetData sheetId="322">
        <row r="1">
          <cell r="A1">
            <v>0</v>
          </cell>
        </row>
      </sheetData>
      <sheetData sheetId="323">
        <row r="1">
          <cell r="A1">
            <v>0</v>
          </cell>
        </row>
      </sheetData>
      <sheetData sheetId="324">
        <row r="1">
          <cell r="A1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1">
          <cell r="A1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1">
          <cell r="A1">
            <v>0</v>
          </cell>
        </row>
      </sheetData>
      <sheetData sheetId="372">
        <row r="1">
          <cell r="A1">
            <v>0</v>
          </cell>
        </row>
      </sheetData>
      <sheetData sheetId="373">
        <row r="1">
          <cell r="A1">
            <v>0</v>
          </cell>
        </row>
      </sheetData>
      <sheetData sheetId="374">
        <row r="1">
          <cell r="A1">
            <v>0</v>
          </cell>
        </row>
      </sheetData>
      <sheetData sheetId="375">
        <row r="1">
          <cell r="A1">
            <v>0</v>
          </cell>
        </row>
      </sheetData>
      <sheetData sheetId="376">
        <row r="1">
          <cell r="A1">
            <v>0</v>
          </cell>
        </row>
      </sheetData>
      <sheetData sheetId="377">
        <row r="1">
          <cell r="A1">
            <v>0</v>
          </cell>
        </row>
      </sheetData>
      <sheetData sheetId="378">
        <row r="1">
          <cell r="A1">
            <v>0</v>
          </cell>
        </row>
      </sheetData>
      <sheetData sheetId="379">
        <row r="1">
          <cell r="A1">
            <v>0</v>
          </cell>
        </row>
      </sheetData>
      <sheetData sheetId="380">
        <row r="1">
          <cell r="A1">
            <v>0</v>
          </cell>
        </row>
      </sheetData>
      <sheetData sheetId="381">
        <row r="1">
          <cell r="A1">
            <v>0</v>
          </cell>
        </row>
      </sheetData>
      <sheetData sheetId="382">
        <row r="1">
          <cell r="A1">
            <v>0</v>
          </cell>
        </row>
      </sheetData>
      <sheetData sheetId="383">
        <row r="1">
          <cell r="A1">
            <v>0</v>
          </cell>
        </row>
      </sheetData>
      <sheetData sheetId="384">
        <row r="1">
          <cell r="A1">
            <v>0</v>
          </cell>
        </row>
      </sheetData>
      <sheetData sheetId="385">
        <row r="1">
          <cell r="A1">
            <v>0</v>
          </cell>
        </row>
      </sheetData>
      <sheetData sheetId="386">
        <row r="1">
          <cell r="A1">
            <v>0</v>
          </cell>
        </row>
      </sheetData>
      <sheetData sheetId="387">
        <row r="1">
          <cell r="A1">
            <v>0</v>
          </cell>
        </row>
      </sheetData>
      <sheetData sheetId="388">
        <row r="1">
          <cell r="A1">
            <v>0</v>
          </cell>
        </row>
      </sheetData>
      <sheetData sheetId="389">
        <row r="1">
          <cell r="A1">
            <v>0</v>
          </cell>
        </row>
      </sheetData>
      <sheetData sheetId="390">
        <row r="1">
          <cell r="A1">
            <v>0</v>
          </cell>
        </row>
      </sheetData>
      <sheetData sheetId="391">
        <row r="1">
          <cell r="A1">
            <v>0</v>
          </cell>
        </row>
      </sheetData>
      <sheetData sheetId="392">
        <row r="1">
          <cell r="A1">
            <v>0</v>
          </cell>
        </row>
      </sheetData>
      <sheetData sheetId="393">
        <row r="1">
          <cell r="A1">
            <v>0</v>
          </cell>
        </row>
      </sheetData>
      <sheetData sheetId="394">
        <row r="1">
          <cell r="A1">
            <v>0</v>
          </cell>
        </row>
      </sheetData>
      <sheetData sheetId="395">
        <row r="1">
          <cell r="A1">
            <v>0</v>
          </cell>
        </row>
      </sheetData>
      <sheetData sheetId="396">
        <row r="1">
          <cell r="A1">
            <v>0</v>
          </cell>
        </row>
      </sheetData>
      <sheetData sheetId="397">
        <row r="1">
          <cell r="A1">
            <v>0</v>
          </cell>
        </row>
      </sheetData>
      <sheetData sheetId="398">
        <row r="1">
          <cell r="A1">
            <v>0</v>
          </cell>
        </row>
      </sheetData>
      <sheetData sheetId="399">
        <row r="1">
          <cell r="A1">
            <v>0</v>
          </cell>
        </row>
      </sheetData>
      <sheetData sheetId="400">
        <row r="1">
          <cell r="A1">
            <v>0</v>
          </cell>
        </row>
      </sheetData>
      <sheetData sheetId="401">
        <row r="1">
          <cell r="A1">
            <v>0</v>
          </cell>
        </row>
      </sheetData>
      <sheetData sheetId="402">
        <row r="1">
          <cell r="A1">
            <v>0</v>
          </cell>
        </row>
      </sheetData>
      <sheetData sheetId="403">
        <row r="1">
          <cell r="A1">
            <v>0</v>
          </cell>
        </row>
      </sheetData>
      <sheetData sheetId="404">
        <row r="1">
          <cell r="A1">
            <v>0</v>
          </cell>
        </row>
      </sheetData>
      <sheetData sheetId="405">
        <row r="1">
          <cell r="A1">
            <v>0</v>
          </cell>
        </row>
      </sheetData>
      <sheetData sheetId="406">
        <row r="1">
          <cell r="A1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1">
          <cell r="A1">
            <v>0</v>
          </cell>
        </row>
      </sheetData>
      <sheetData sheetId="419">
        <row r="1">
          <cell r="A1">
            <v>0</v>
          </cell>
        </row>
      </sheetData>
      <sheetData sheetId="420">
        <row r="1">
          <cell r="A1">
            <v>0</v>
          </cell>
        </row>
      </sheetData>
      <sheetData sheetId="421">
        <row r="1">
          <cell r="A1">
            <v>0</v>
          </cell>
        </row>
      </sheetData>
      <sheetData sheetId="422">
        <row r="1">
          <cell r="A1">
            <v>0</v>
          </cell>
        </row>
      </sheetData>
      <sheetData sheetId="423">
        <row r="1">
          <cell r="A1">
            <v>0</v>
          </cell>
        </row>
      </sheetData>
      <sheetData sheetId="424">
        <row r="1">
          <cell r="A1">
            <v>0</v>
          </cell>
        </row>
      </sheetData>
      <sheetData sheetId="425">
        <row r="1">
          <cell r="A1">
            <v>0</v>
          </cell>
        </row>
      </sheetData>
      <sheetData sheetId="426">
        <row r="1">
          <cell r="A1">
            <v>0</v>
          </cell>
        </row>
      </sheetData>
      <sheetData sheetId="427">
        <row r="1">
          <cell r="A1">
            <v>0</v>
          </cell>
        </row>
      </sheetData>
      <sheetData sheetId="428">
        <row r="1">
          <cell r="A1">
            <v>0</v>
          </cell>
        </row>
      </sheetData>
      <sheetData sheetId="429">
        <row r="1">
          <cell r="A1">
            <v>0</v>
          </cell>
        </row>
      </sheetData>
      <sheetData sheetId="430">
        <row r="1">
          <cell r="A1">
            <v>0</v>
          </cell>
        </row>
      </sheetData>
      <sheetData sheetId="431">
        <row r="1">
          <cell r="A1">
            <v>0</v>
          </cell>
        </row>
      </sheetData>
      <sheetData sheetId="432">
        <row r="1">
          <cell r="A1">
            <v>0</v>
          </cell>
        </row>
      </sheetData>
      <sheetData sheetId="433">
        <row r="1">
          <cell r="A1">
            <v>0</v>
          </cell>
        </row>
      </sheetData>
      <sheetData sheetId="434">
        <row r="1">
          <cell r="A1">
            <v>0</v>
          </cell>
        </row>
      </sheetData>
      <sheetData sheetId="435">
        <row r="1">
          <cell r="A1">
            <v>0</v>
          </cell>
        </row>
      </sheetData>
      <sheetData sheetId="436">
        <row r="1">
          <cell r="A1">
            <v>0</v>
          </cell>
        </row>
      </sheetData>
      <sheetData sheetId="437">
        <row r="1">
          <cell r="A1">
            <v>0</v>
          </cell>
        </row>
      </sheetData>
      <sheetData sheetId="438">
        <row r="1">
          <cell r="A1">
            <v>0</v>
          </cell>
        </row>
      </sheetData>
      <sheetData sheetId="439">
        <row r="1">
          <cell r="A1">
            <v>0</v>
          </cell>
        </row>
      </sheetData>
      <sheetData sheetId="440">
        <row r="1">
          <cell r="A1">
            <v>0</v>
          </cell>
        </row>
      </sheetData>
      <sheetData sheetId="441">
        <row r="1">
          <cell r="A1">
            <v>0</v>
          </cell>
        </row>
      </sheetData>
      <sheetData sheetId="442">
        <row r="1">
          <cell r="A1">
            <v>0</v>
          </cell>
        </row>
      </sheetData>
      <sheetData sheetId="443">
        <row r="1">
          <cell r="A1">
            <v>0</v>
          </cell>
        </row>
      </sheetData>
      <sheetData sheetId="444">
        <row r="1">
          <cell r="A1">
            <v>0</v>
          </cell>
        </row>
      </sheetData>
      <sheetData sheetId="445">
        <row r="1">
          <cell r="A1">
            <v>0</v>
          </cell>
        </row>
      </sheetData>
      <sheetData sheetId="446">
        <row r="1">
          <cell r="A1">
            <v>0</v>
          </cell>
        </row>
      </sheetData>
      <sheetData sheetId="447">
        <row r="1">
          <cell r="A1">
            <v>0</v>
          </cell>
        </row>
      </sheetData>
      <sheetData sheetId="448">
        <row r="1">
          <cell r="A1">
            <v>0</v>
          </cell>
        </row>
      </sheetData>
      <sheetData sheetId="449">
        <row r="1">
          <cell r="A1">
            <v>0</v>
          </cell>
        </row>
      </sheetData>
      <sheetData sheetId="450">
        <row r="1">
          <cell r="A1">
            <v>0</v>
          </cell>
        </row>
      </sheetData>
      <sheetData sheetId="451">
        <row r="1">
          <cell r="A1">
            <v>0</v>
          </cell>
        </row>
      </sheetData>
      <sheetData sheetId="452">
        <row r="1">
          <cell r="A1">
            <v>0</v>
          </cell>
        </row>
      </sheetData>
      <sheetData sheetId="453">
        <row r="1">
          <cell r="A1">
            <v>0</v>
          </cell>
        </row>
      </sheetData>
      <sheetData sheetId="454">
        <row r="1">
          <cell r="A1">
            <v>0</v>
          </cell>
        </row>
      </sheetData>
      <sheetData sheetId="455">
        <row r="1">
          <cell r="A1">
            <v>0</v>
          </cell>
        </row>
      </sheetData>
      <sheetData sheetId="456">
        <row r="1">
          <cell r="A1">
            <v>0</v>
          </cell>
        </row>
      </sheetData>
      <sheetData sheetId="457">
        <row r="1">
          <cell r="A1">
            <v>0</v>
          </cell>
        </row>
      </sheetData>
      <sheetData sheetId="458">
        <row r="1">
          <cell r="A1">
            <v>0</v>
          </cell>
        </row>
      </sheetData>
      <sheetData sheetId="459">
        <row r="1">
          <cell r="A1">
            <v>0</v>
          </cell>
        </row>
      </sheetData>
      <sheetData sheetId="460">
        <row r="1">
          <cell r="A1">
            <v>0</v>
          </cell>
        </row>
      </sheetData>
      <sheetData sheetId="461">
        <row r="1">
          <cell r="A1">
            <v>0</v>
          </cell>
        </row>
      </sheetData>
      <sheetData sheetId="462">
        <row r="1">
          <cell r="A1">
            <v>0</v>
          </cell>
        </row>
      </sheetData>
      <sheetData sheetId="463">
        <row r="1">
          <cell r="A1">
            <v>0</v>
          </cell>
        </row>
      </sheetData>
      <sheetData sheetId="464">
        <row r="1">
          <cell r="A1">
            <v>0</v>
          </cell>
        </row>
      </sheetData>
      <sheetData sheetId="465">
        <row r="1">
          <cell r="A1">
            <v>0</v>
          </cell>
        </row>
      </sheetData>
      <sheetData sheetId="466">
        <row r="1">
          <cell r="A1">
            <v>0</v>
          </cell>
        </row>
      </sheetData>
      <sheetData sheetId="467">
        <row r="1">
          <cell r="A1">
            <v>0</v>
          </cell>
        </row>
      </sheetData>
      <sheetData sheetId="468">
        <row r="1">
          <cell r="A1">
            <v>0</v>
          </cell>
        </row>
      </sheetData>
      <sheetData sheetId="469">
        <row r="1">
          <cell r="A1">
            <v>0</v>
          </cell>
        </row>
      </sheetData>
      <sheetData sheetId="470">
        <row r="1">
          <cell r="A1">
            <v>0</v>
          </cell>
        </row>
      </sheetData>
      <sheetData sheetId="471">
        <row r="1">
          <cell r="A1">
            <v>0</v>
          </cell>
        </row>
      </sheetData>
      <sheetData sheetId="472">
        <row r="1">
          <cell r="A1">
            <v>0</v>
          </cell>
        </row>
      </sheetData>
      <sheetData sheetId="473">
        <row r="1">
          <cell r="A1">
            <v>0</v>
          </cell>
        </row>
      </sheetData>
      <sheetData sheetId="474">
        <row r="1">
          <cell r="A1">
            <v>0</v>
          </cell>
        </row>
      </sheetData>
      <sheetData sheetId="475">
        <row r="1">
          <cell r="A1">
            <v>0</v>
          </cell>
        </row>
      </sheetData>
      <sheetData sheetId="476">
        <row r="1">
          <cell r="A1">
            <v>0</v>
          </cell>
        </row>
      </sheetData>
      <sheetData sheetId="477">
        <row r="1">
          <cell r="A1">
            <v>0</v>
          </cell>
        </row>
      </sheetData>
      <sheetData sheetId="478">
        <row r="1">
          <cell r="A1">
            <v>0</v>
          </cell>
        </row>
      </sheetData>
      <sheetData sheetId="479">
        <row r="1">
          <cell r="A1">
            <v>0</v>
          </cell>
        </row>
      </sheetData>
      <sheetData sheetId="480">
        <row r="1">
          <cell r="A1">
            <v>0</v>
          </cell>
        </row>
      </sheetData>
      <sheetData sheetId="481">
        <row r="1">
          <cell r="A1">
            <v>0</v>
          </cell>
        </row>
      </sheetData>
      <sheetData sheetId="482">
        <row r="1">
          <cell r="A1">
            <v>0</v>
          </cell>
        </row>
      </sheetData>
      <sheetData sheetId="483">
        <row r="1">
          <cell r="A1">
            <v>0</v>
          </cell>
        </row>
      </sheetData>
      <sheetData sheetId="484">
        <row r="1">
          <cell r="A1">
            <v>0</v>
          </cell>
        </row>
      </sheetData>
      <sheetData sheetId="485">
        <row r="1">
          <cell r="A1">
            <v>0</v>
          </cell>
        </row>
      </sheetData>
      <sheetData sheetId="486">
        <row r="1">
          <cell r="A1">
            <v>0</v>
          </cell>
        </row>
      </sheetData>
      <sheetData sheetId="487">
        <row r="1">
          <cell r="A1">
            <v>0</v>
          </cell>
        </row>
      </sheetData>
      <sheetData sheetId="488">
        <row r="1">
          <cell r="A1">
            <v>0</v>
          </cell>
        </row>
      </sheetData>
      <sheetData sheetId="489">
        <row r="1">
          <cell r="A1">
            <v>0</v>
          </cell>
        </row>
      </sheetData>
      <sheetData sheetId="490">
        <row r="1">
          <cell r="A1">
            <v>0</v>
          </cell>
        </row>
      </sheetData>
      <sheetData sheetId="491">
        <row r="1">
          <cell r="A1">
            <v>0</v>
          </cell>
        </row>
      </sheetData>
      <sheetData sheetId="492">
        <row r="1">
          <cell r="A1">
            <v>0</v>
          </cell>
        </row>
      </sheetData>
      <sheetData sheetId="493">
        <row r="1">
          <cell r="A1">
            <v>0</v>
          </cell>
        </row>
      </sheetData>
      <sheetData sheetId="494">
        <row r="1">
          <cell r="A1">
            <v>0</v>
          </cell>
        </row>
      </sheetData>
      <sheetData sheetId="495">
        <row r="1">
          <cell r="A1">
            <v>0</v>
          </cell>
        </row>
      </sheetData>
      <sheetData sheetId="496">
        <row r="1">
          <cell r="A1">
            <v>0</v>
          </cell>
        </row>
      </sheetData>
      <sheetData sheetId="497">
        <row r="1">
          <cell r="A1">
            <v>0</v>
          </cell>
        </row>
      </sheetData>
      <sheetData sheetId="498">
        <row r="1">
          <cell r="A1">
            <v>0</v>
          </cell>
        </row>
      </sheetData>
      <sheetData sheetId="499">
        <row r="1">
          <cell r="A1">
            <v>0</v>
          </cell>
        </row>
      </sheetData>
      <sheetData sheetId="500">
        <row r="1">
          <cell r="A1">
            <v>0</v>
          </cell>
        </row>
      </sheetData>
      <sheetData sheetId="501">
        <row r="1">
          <cell r="A1">
            <v>0</v>
          </cell>
        </row>
      </sheetData>
      <sheetData sheetId="502">
        <row r="1">
          <cell r="A1">
            <v>0</v>
          </cell>
        </row>
      </sheetData>
      <sheetData sheetId="503">
        <row r="1">
          <cell r="A1">
            <v>0</v>
          </cell>
        </row>
      </sheetData>
      <sheetData sheetId="504">
        <row r="1">
          <cell r="A1">
            <v>0</v>
          </cell>
        </row>
      </sheetData>
      <sheetData sheetId="505">
        <row r="1">
          <cell r="A1">
            <v>0</v>
          </cell>
        </row>
      </sheetData>
      <sheetData sheetId="506">
        <row r="1">
          <cell r="A1">
            <v>0</v>
          </cell>
        </row>
      </sheetData>
      <sheetData sheetId="507">
        <row r="1">
          <cell r="A1">
            <v>0</v>
          </cell>
        </row>
      </sheetData>
      <sheetData sheetId="508">
        <row r="1">
          <cell r="A1">
            <v>0</v>
          </cell>
        </row>
      </sheetData>
      <sheetData sheetId="509">
        <row r="1">
          <cell r="A1">
            <v>0</v>
          </cell>
        </row>
      </sheetData>
      <sheetData sheetId="510">
        <row r="1">
          <cell r="A1">
            <v>0</v>
          </cell>
        </row>
      </sheetData>
      <sheetData sheetId="511">
        <row r="1">
          <cell r="A1">
            <v>0</v>
          </cell>
        </row>
      </sheetData>
      <sheetData sheetId="512">
        <row r="1">
          <cell r="A1">
            <v>0</v>
          </cell>
        </row>
      </sheetData>
      <sheetData sheetId="513">
        <row r="1">
          <cell r="A1">
            <v>0</v>
          </cell>
        </row>
      </sheetData>
      <sheetData sheetId="514">
        <row r="1">
          <cell r="A1">
            <v>0</v>
          </cell>
        </row>
      </sheetData>
      <sheetData sheetId="515">
        <row r="1">
          <cell r="A1">
            <v>0</v>
          </cell>
        </row>
      </sheetData>
      <sheetData sheetId="516">
        <row r="1">
          <cell r="A1">
            <v>0</v>
          </cell>
        </row>
      </sheetData>
      <sheetData sheetId="517">
        <row r="1">
          <cell r="A1">
            <v>0</v>
          </cell>
        </row>
      </sheetData>
      <sheetData sheetId="518">
        <row r="1">
          <cell r="A1">
            <v>0</v>
          </cell>
        </row>
      </sheetData>
      <sheetData sheetId="519">
        <row r="1">
          <cell r="A1">
            <v>0</v>
          </cell>
        </row>
      </sheetData>
      <sheetData sheetId="520">
        <row r="1">
          <cell r="A1">
            <v>0</v>
          </cell>
        </row>
      </sheetData>
      <sheetData sheetId="521">
        <row r="1">
          <cell r="A1">
            <v>0</v>
          </cell>
        </row>
      </sheetData>
      <sheetData sheetId="522">
        <row r="1">
          <cell r="A1">
            <v>0</v>
          </cell>
        </row>
      </sheetData>
      <sheetData sheetId="523">
        <row r="1">
          <cell r="A1">
            <v>0</v>
          </cell>
        </row>
      </sheetData>
      <sheetData sheetId="524">
        <row r="1">
          <cell r="A1">
            <v>0</v>
          </cell>
        </row>
      </sheetData>
      <sheetData sheetId="525">
        <row r="1">
          <cell r="A1">
            <v>0</v>
          </cell>
        </row>
      </sheetData>
      <sheetData sheetId="526">
        <row r="1">
          <cell r="A1">
            <v>0</v>
          </cell>
        </row>
      </sheetData>
      <sheetData sheetId="527">
        <row r="1">
          <cell r="A1">
            <v>0</v>
          </cell>
        </row>
      </sheetData>
      <sheetData sheetId="528">
        <row r="1">
          <cell r="A1">
            <v>0</v>
          </cell>
        </row>
      </sheetData>
      <sheetData sheetId="529">
        <row r="1">
          <cell r="A1">
            <v>0</v>
          </cell>
        </row>
      </sheetData>
      <sheetData sheetId="530">
        <row r="1">
          <cell r="A1">
            <v>0</v>
          </cell>
        </row>
      </sheetData>
      <sheetData sheetId="531">
        <row r="1">
          <cell r="A1">
            <v>0</v>
          </cell>
        </row>
      </sheetData>
      <sheetData sheetId="532">
        <row r="1">
          <cell r="A1">
            <v>0</v>
          </cell>
        </row>
      </sheetData>
      <sheetData sheetId="533">
        <row r="1">
          <cell r="A1">
            <v>0</v>
          </cell>
        </row>
      </sheetData>
      <sheetData sheetId="534">
        <row r="1">
          <cell r="A1">
            <v>0</v>
          </cell>
        </row>
      </sheetData>
      <sheetData sheetId="535">
        <row r="1">
          <cell r="A1">
            <v>0</v>
          </cell>
        </row>
      </sheetData>
      <sheetData sheetId="536">
        <row r="1">
          <cell r="A1">
            <v>0</v>
          </cell>
        </row>
      </sheetData>
      <sheetData sheetId="537">
        <row r="1">
          <cell r="A1">
            <v>0</v>
          </cell>
        </row>
      </sheetData>
      <sheetData sheetId="538">
        <row r="1">
          <cell r="A1">
            <v>0</v>
          </cell>
        </row>
      </sheetData>
      <sheetData sheetId="539">
        <row r="1">
          <cell r="A1">
            <v>0</v>
          </cell>
        </row>
      </sheetData>
      <sheetData sheetId="540">
        <row r="1">
          <cell r="A1">
            <v>0</v>
          </cell>
        </row>
      </sheetData>
      <sheetData sheetId="541">
        <row r="1">
          <cell r="A1">
            <v>0</v>
          </cell>
        </row>
      </sheetData>
      <sheetData sheetId="542">
        <row r="1">
          <cell r="A1">
            <v>0</v>
          </cell>
        </row>
      </sheetData>
      <sheetData sheetId="543">
        <row r="1">
          <cell r="A1">
            <v>0</v>
          </cell>
        </row>
      </sheetData>
      <sheetData sheetId="544">
        <row r="1">
          <cell r="A1">
            <v>0</v>
          </cell>
        </row>
      </sheetData>
      <sheetData sheetId="545">
        <row r="1">
          <cell r="A1">
            <v>0</v>
          </cell>
        </row>
      </sheetData>
      <sheetData sheetId="546">
        <row r="1">
          <cell r="A1">
            <v>0</v>
          </cell>
        </row>
      </sheetData>
      <sheetData sheetId="547">
        <row r="1">
          <cell r="A1">
            <v>0</v>
          </cell>
        </row>
      </sheetData>
      <sheetData sheetId="548">
        <row r="1">
          <cell r="A1">
            <v>0</v>
          </cell>
        </row>
      </sheetData>
      <sheetData sheetId="549">
        <row r="1">
          <cell r="A1">
            <v>0</v>
          </cell>
        </row>
      </sheetData>
      <sheetData sheetId="550">
        <row r="1">
          <cell r="A1">
            <v>0</v>
          </cell>
        </row>
      </sheetData>
      <sheetData sheetId="551">
        <row r="1">
          <cell r="A1">
            <v>0</v>
          </cell>
        </row>
      </sheetData>
      <sheetData sheetId="552">
        <row r="1">
          <cell r="A1">
            <v>0</v>
          </cell>
        </row>
      </sheetData>
      <sheetData sheetId="553">
        <row r="1">
          <cell r="A1">
            <v>0</v>
          </cell>
        </row>
      </sheetData>
      <sheetData sheetId="554">
        <row r="1">
          <cell r="A1">
            <v>0</v>
          </cell>
        </row>
      </sheetData>
      <sheetData sheetId="555">
        <row r="1">
          <cell r="A1">
            <v>0</v>
          </cell>
        </row>
      </sheetData>
      <sheetData sheetId="556">
        <row r="1">
          <cell r="A1">
            <v>0</v>
          </cell>
        </row>
      </sheetData>
      <sheetData sheetId="557">
        <row r="1">
          <cell r="A1">
            <v>0</v>
          </cell>
        </row>
      </sheetData>
      <sheetData sheetId="558">
        <row r="1">
          <cell r="A1">
            <v>0</v>
          </cell>
        </row>
      </sheetData>
      <sheetData sheetId="559">
        <row r="1">
          <cell r="A1">
            <v>0</v>
          </cell>
        </row>
      </sheetData>
      <sheetData sheetId="560">
        <row r="1">
          <cell r="A1">
            <v>0</v>
          </cell>
        </row>
      </sheetData>
      <sheetData sheetId="561">
        <row r="1">
          <cell r="A1">
            <v>0</v>
          </cell>
        </row>
      </sheetData>
      <sheetData sheetId="562">
        <row r="1">
          <cell r="A1">
            <v>0</v>
          </cell>
        </row>
      </sheetData>
      <sheetData sheetId="563">
        <row r="1">
          <cell r="A1">
            <v>0</v>
          </cell>
        </row>
      </sheetData>
      <sheetData sheetId="564">
        <row r="1">
          <cell r="A1">
            <v>0</v>
          </cell>
        </row>
      </sheetData>
      <sheetData sheetId="565">
        <row r="1">
          <cell r="A1">
            <v>0</v>
          </cell>
        </row>
      </sheetData>
      <sheetData sheetId="566">
        <row r="1">
          <cell r="A1">
            <v>0</v>
          </cell>
        </row>
      </sheetData>
      <sheetData sheetId="567">
        <row r="1">
          <cell r="A1">
            <v>0</v>
          </cell>
        </row>
      </sheetData>
      <sheetData sheetId="568">
        <row r="1">
          <cell r="A1">
            <v>0</v>
          </cell>
        </row>
      </sheetData>
      <sheetData sheetId="569">
        <row r="1">
          <cell r="A1">
            <v>0</v>
          </cell>
        </row>
      </sheetData>
      <sheetData sheetId="570">
        <row r="1">
          <cell r="A1">
            <v>0</v>
          </cell>
        </row>
      </sheetData>
      <sheetData sheetId="571">
        <row r="1">
          <cell r="A1">
            <v>0</v>
          </cell>
        </row>
      </sheetData>
      <sheetData sheetId="572">
        <row r="1">
          <cell r="A1">
            <v>0</v>
          </cell>
        </row>
      </sheetData>
      <sheetData sheetId="573">
        <row r="1">
          <cell r="A1">
            <v>0</v>
          </cell>
        </row>
      </sheetData>
      <sheetData sheetId="574">
        <row r="1">
          <cell r="A1">
            <v>0</v>
          </cell>
        </row>
      </sheetData>
      <sheetData sheetId="575">
        <row r="1">
          <cell r="A1">
            <v>0</v>
          </cell>
        </row>
      </sheetData>
      <sheetData sheetId="576">
        <row r="1">
          <cell r="A1">
            <v>0</v>
          </cell>
        </row>
      </sheetData>
      <sheetData sheetId="577">
        <row r="1">
          <cell r="A1">
            <v>0</v>
          </cell>
        </row>
      </sheetData>
      <sheetData sheetId="578">
        <row r="1">
          <cell r="A1">
            <v>0</v>
          </cell>
        </row>
      </sheetData>
      <sheetData sheetId="579">
        <row r="1">
          <cell r="A1">
            <v>0</v>
          </cell>
        </row>
      </sheetData>
      <sheetData sheetId="580">
        <row r="1">
          <cell r="A1">
            <v>0</v>
          </cell>
        </row>
      </sheetData>
      <sheetData sheetId="581">
        <row r="1">
          <cell r="A1">
            <v>0</v>
          </cell>
        </row>
      </sheetData>
      <sheetData sheetId="582">
        <row r="1">
          <cell r="A1">
            <v>0</v>
          </cell>
        </row>
      </sheetData>
      <sheetData sheetId="583">
        <row r="1">
          <cell r="A1">
            <v>0</v>
          </cell>
        </row>
      </sheetData>
      <sheetData sheetId="584">
        <row r="1">
          <cell r="A1">
            <v>0</v>
          </cell>
        </row>
      </sheetData>
      <sheetData sheetId="585">
        <row r="1">
          <cell r="A1">
            <v>0</v>
          </cell>
        </row>
      </sheetData>
      <sheetData sheetId="586">
        <row r="1">
          <cell r="A1">
            <v>0</v>
          </cell>
        </row>
      </sheetData>
      <sheetData sheetId="587">
        <row r="1">
          <cell r="A1">
            <v>0</v>
          </cell>
        </row>
      </sheetData>
      <sheetData sheetId="588">
        <row r="1">
          <cell r="A1">
            <v>0</v>
          </cell>
        </row>
      </sheetData>
      <sheetData sheetId="589">
        <row r="1">
          <cell r="A1">
            <v>0</v>
          </cell>
        </row>
      </sheetData>
      <sheetData sheetId="590">
        <row r="1">
          <cell r="A1">
            <v>0</v>
          </cell>
        </row>
      </sheetData>
      <sheetData sheetId="591">
        <row r="1">
          <cell r="A1">
            <v>0</v>
          </cell>
        </row>
      </sheetData>
      <sheetData sheetId="592">
        <row r="1">
          <cell r="A1">
            <v>0</v>
          </cell>
        </row>
      </sheetData>
      <sheetData sheetId="593">
        <row r="1">
          <cell r="A1">
            <v>0</v>
          </cell>
        </row>
      </sheetData>
      <sheetData sheetId="594">
        <row r="1">
          <cell r="A1">
            <v>0</v>
          </cell>
        </row>
      </sheetData>
      <sheetData sheetId="595">
        <row r="1">
          <cell r="A1">
            <v>0</v>
          </cell>
        </row>
      </sheetData>
      <sheetData sheetId="596">
        <row r="1">
          <cell r="A1">
            <v>0</v>
          </cell>
        </row>
      </sheetData>
      <sheetData sheetId="597">
        <row r="1">
          <cell r="A1">
            <v>0</v>
          </cell>
        </row>
      </sheetData>
      <sheetData sheetId="598">
        <row r="1">
          <cell r="A1">
            <v>0</v>
          </cell>
        </row>
      </sheetData>
      <sheetData sheetId="599">
        <row r="1">
          <cell r="A1">
            <v>0</v>
          </cell>
        </row>
      </sheetData>
      <sheetData sheetId="600">
        <row r="1">
          <cell r="A1">
            <v>0</v>
          </cell>
        </row>
      </sheetData>
      <sheetData sheetId="601">
        <row r="1">
          <cell r="A1">
            <v>0</v>
          </cell>
        </row>
      </sheetData>
      <sheetData sheetId="602">
        <row r="1">
          <cell r="A1">
            <v>0</v>
          </cell>
        </row>
      </sheetData>
      <sheetData sheetId="603">
        <row r="1">
          <cell r="A1">
            <v>0</v>
          </cell>
        </row>
      </sheetData>
      <sheetData sheetId="604">
        <row r="1">
          <cell r="A1">
            <v>0</v>
          </cell>
        </row>
      </sheetData>
      <sheetData sheetId="605">
        <row r="1">
          <cell r="A1">
            <v>0</v>
          </cell>
        </row>
      </sheetData>
      <sheetData sheetId="606">
        <row r="1">
          <cell r="A1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>
        <row r="2">
          <cell r="A2">
            <v>0</v>
          </cell>
        </row>
      </sheetData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>
        <row r="1">
          <cell r="A1">
            <v>0</v>
          </cell>
        </row>
      </sheetData>
      <sheetData sheetId="670">
        <row r="1">
          <cell r="A1">
            <v>0</v>
          </cell>
        </row>
      </sheetData>
      <sheetData sheetId="671">
        <row r="1">
          <cell r="A1">
            <v>0</v>
          </cell>
        </row>
      </sheetData>
      <sheetData sheetId="672" refreshError="1"/>
      <sheetData sheetId="673" refreshError="1"/>
      <sheetData sheetId="674" refreshError="1"/>
      <sheetData sheetId="675">
        <row r="1">
          <cell r="A1">
            <v>0</v>
          </cell>
        </row>
      </sheetData>
      <sheetData sheetId="676">
        <row r="1">
          <cell r="A1">
            <v>0</v>
          </cell>
        </row>
      </sheetData>
      <sheetData sheetId="677" refreshError="1"/>
      <sheetData sheetId="678" refreshError="1"/>
      <sheetData sheetId="679" refreshError="1"/>
      <sheetData sheetId="680" refreshError="1"/>
      <sheetData sheetId="681">
        <row r="1">
          <cell r="A1">
            <v>0</v>
          </cell>
        </row>
      </sheetData>
      <sheetData sheetId="682">
        <row r="1">
          <cell r="A1">
            <v>0</v>
          </cell>
        </row>
      </sheetData>
      <sheetData sheetId="683">
        <row r="1">
          <cell r="A1">
            <v>0</v>
          </cell>
        </row>
      </sheetData>
      <sheetData sheetId="684" refreshError="1"/>
      <sheetData sheetId="685">
        <row r="1">
          <cell r="A1">
            <v>0</v>
          </cell>
        </row>
      </sheetData>
      <sheetData sheetId="686">
        <row r="1">
          <cell r="A1">
            <v>0</v>
          </cell>
        </row>
      </sheetData>
      <sheetData sheetId="687">
        <row r="1">
          <cell r="A1">
            <v>0</v>
          </cell>
        </row>
      </sheetData>
      <sheetData sheetId="688">
        <row r="1">
          <cell r="A1">
            <v>0</v>
          </cell>
        </row>
      </sheetData>
      <sheetData sheetId="689">
        <row r="1">
          <cell r="A1">
            <v>0</v>
          </cell>
        </row>
      </sheetData>
      <sheetData sheetId="690">
        <row r="1">
          <cell r="A1">
            <v>0</v>
          </cell>
        </row>
      </sheetData>
      <sheetData sheetId="691">
        <row r="1">
          <cell r="A1">
            <v>0</v>
          </cell>
        </row>
      </sheetData>
      <sheetData sheetId="692">
        <row r="1">
          <cell r="A1">
            <v>0</v>
          </cell>
        </row>
      </sheetData>
      <sheetData sheetId="693">
        <row r="1">
          <cell r="A1">
            <v>0</v>
          </cell>
        </row>
      </sheetData>
      <sheetData sheetId="694">
        <row r="1">
          <cell r="A1">
            <v>0</v>
          </cell>
        </row>
      </sheetData>
      <sheetData sheetId="695">
        <row r="1">
          <cell r="A1">
            <v>0</v>
          </cell>
        </row>
      </sheetData>
      <sheetData sheetId="696">
        <row r="1">
          <cell r="A1">
            <v>0</v>
          </cell>
        </row>
      </sheetData>
      <sheetData sheetId="697">
        <row r="1">
          <cell r="A1">
            <v>0</v>
          </cell>
        </row>
      </sheetData>
      <sheetData sheetId="698">
        <row r="1">
          <cell r="A1">
            <v>0</v>
          </cell>
        </row>
      </sheetData>
      <sheetData sheetId="699">
        <row r="1">
          <cell r="A1">
            <v>0</v>
          </cell>
        </row>
      </sheetData>
      <sheetData sheetId="700">
        <row r="1">
          <cell r="A1">
            <v>0</v>
          </cell>
        </row>
      </sheetData>
      <sheetData sheetId="701">
        <row r="1">
          <cell r="A1">
            <v>0</v>
          </cell>
        </row>
      </sheetData>
      <sheetData sheetId="702">
        <row r="1">
          <cell r="A1">
            <v>0</v>
          </cell>
        </row>
      </sheetData>
      <sheetData sheetId="703">
        <row r="1">
          <cell r="A1">
            <v>0</v>
          </cell>
        </row>
      </sheetData>
      <sheetData sheetId="704">
        <row r="1">
          <cell r="A1">
            <v>0</v>
          </cell>
        </row>
      </sheetData>
      <sheetData sheetId="705">
        <row r="1">
          <cell r="A1">
            <v>0</v>
          </cell>
        </row>
      </sheetData>
      <sheetData sheetId="706">
        <row r="1">
          <cell r="A1">
            <v>0</v>
          </cell>
        </row>
      </sheetData>
      <sheetData sheetId="707">
        <row r="1">
          <cell r="A1">
            <v>0</v>
          </cell>
        </row>
      </sheetData>
      <sheetData sheetId="708">
        <row r="1">
          <cell r="A1">
            <v>0</v>
          </cell>
        </row>
      </sheetData>
      <sheetData sheetId="709">
        <row r="1">
          <cell r="A1">
            <v>0</v>
          </cell>
        </row>
      </sheetData>
      <sheetData sheetId="710">
        <row r="1">
          <cell r="A1">
            <v>0</v>
          </cell>
        </row>
      </sheetData>
      <sheetData sheetId="711">
        <row r="1">
          <cell r="A1">
            <v>0</v>
          </cell>
        </row>
      </sheetData>
      <sheetData sheetId="712">
        <row r="1">
          <cell r="A1">
            <v>0</v>
          </cell>
        </row>
      </sheetData>
      <sheetData sheetId="713">
        <row r="1">
          <cell r="A1">
            <v>0</v>
          </cell>
        </row>
      </sheetData>
      <sheetData sheetId="714">
        <row r="1">
          <cell r="A1">
            <v>0</v>
          </cell>
        </row>
      </sheetData>
      <sheetData sheetId="715">
        <row r="1">
          <cell r="A1">
            <v>0</v>
          </cell>
        </row>
      </sheetData>
      <sheetData sheetId="716">
        <row r="1">
          <cell r="A1">
            <v>0</v>
          </cell>
        </row>
      </sheetData>
      <sheetData sheetId="717">
        <row r="1">
          <cell r="A1">
            <v>0</v>
          </cell>
        </row>
      </sheetData>
      <sheetData sheetId="718">
        <row r="1">
          <cell r="A1">
            <v>0</v>
          </cell>
        </row>
      </sheetData>
      <sheetData sheetId="719">
        <row r="1">
          <cell r="A1">
            <v>0</v>
          </cell>
        </row>
      </sheetData>
      <sheetData sheetId="720">
        <row r="1">
          <cell r="A1">
            <v>0</v>
          </cell>
        </row>
      </sheetData>
      <sheetData sheetId="721">
        <row r="1">
          <cell r="A1">
            <v>0</v>
          </cell>
        </row>
      </sheetData>
      <sheetData sheetId="722">
        <row r="1">
          <cell r="A1">
            <v>0</v>
          </cell>
        </row>
      </sheetData>
      <sheetData sheetId="723">
        <row r="1">
          <cell r="A1">
            <v>0</v>
          </cell>
        </row>
      </sheetData>
      <sheetData sheetId="724">
        <row r="1">
          <cell r="A1">
            <v>0</v>
          </cell>
        </row>
      </sheetData>
      <sheetData sheetId="725">
        <row r="1">
          <cell r="A1">
            <v>0</v>
          </cell>
        </row>
      </sheetData>
      <sheetData sheetId="726">
        <row r="1">
          <cell r="A1">
            <v>0</v>
          </cell>
        </row>
      </sheetData>
      <sheetData sheetId="727">
        <row r="1">
          <cell r="A1">
            <v>0</v>
          </cell>
        </row>
      </sheetData>
      <sheetData sheetId="728">
        <row r="1">
          <cell r="A1">
            <v>0</v>
          </cell>
        </row>
      </sheetData>
      <sheetData sheetId="729">
        <row r="1">
          <cell r="A1">
            <v>0</v>
          </cell>
        </row>
      </sheetData>
      <sheetData sheetId="730">
        <row r="1">
          <cell r="A1">
            <v>0</v>
          </cell>
        </row>
      </sheetData>
      <sheetData sheetId="731">
        <row r="1">
          <cell r="A1">
            <v>0</v>
          </cell>
        </row>
      </sheetData>
      <sheetData sheetId="732">
        <row r="1">
          <cell r="A1">
            <v>0</v>
          </cell>
        </row>
      </sheetData>
      <sheetData sheetId="733">
        <row r="1">
          <cell r="A1">
            <v>0</v>
          </cell>
        </row>
      </sheetData>
      <sheetData sheetId="734">
        <row r="1">
          <cell r="A1">
            <v>0</v>
          </cell>
        </row>
      </sheetData>
      <sheetData sheetId="735">
        <row r="1">
          <cell r="A1">
            <v>0</v>
          </cell>
        </row>
      </sheetData>
      <sheetData sheetId="736">
        <row r="1">
          <cell r="A1">
            <v>0</v>
          </cell>
        </row>
      </sheetData>
      <sheetData sheetId="737">
        <row r="1">
          <cell r="A1">
            <v>0</v>
          </cell>
        </row>
      </sheetData>
      <sheetData sheetId="738">
        <row r="1">
          <cell r="A1">
            <v>0</v>
          </cell>
        </row>
      </sheetData>
      <sheetData sheetId="739">
        <row r="1">
          <cell r="A1">
            <v>0</v>
          </cell>
        </row>
      </sheetData>
      <sheetData sheetId="740">
        <row r="1">
          <cell r="A1">
            <v>0</v>
          </cell>
        </row>
      </sheetData>
      <sheetData sheetId="741" refreshError="1"/>
      <sheetData sheetId="742">
        <row r="1">
          <cell r="A1">
            <v>0</v>
          </cell>
        </row>
      </sheetData>
      <sheetData sheetId="743">
        <row r="1">
          <cell r="A1">
            <v>0</v>
          </cell>
        </row>
      </sheetData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>
        <row r="1">
          <cell r="A1">
            <v>0</v>
          </cell>
        </row>
      </sheetData>
      <sheetData sheetId="751">
        <row r="1">
          <cell r="A1">
            <v>0</v>
          </cell>
        </row>
      </sheetData>
      <sheetData sheetId="752">
        <row r="1">
          <cell r="A1">
            <v>0</v>
          </cell>
        </row>
      </sheetData>
      <sheetData sheetId="753">
        <row r="1">
          <cell r="A1">
            <v>0</v>
          </cell>
        </row>
      </sheetData>
      <sheetData sheetId="754">
        <row r="1">
          <cell r="A1">
            <v>0</v>
          </cell>
        </row>
      </sheetData>
      <sheetData sheetId="755">
        <row r="1">
          <cell r="A1">
            <v>0</v>
          </cell>
        </row>
      </sheetData>
      <sheetData sheetId="756">
        <row r="1">
          <cell r="A1">
            <v>0</v>
          </cell>
        </row>
      </sheetData>
      <sheetData sheetId="757">
        <row r="1">
          <cell r="A1">
            <v>0</v>
          </cell>
        </row>
      </sheetData>
      <sheetData sheetId="758">
        <row r="1">
          <cell r="A1">
            <v>0</v>
          </cell>
        </row>
      </sheetData>
      <sheetData sheetId="759">
        <row r="1">
          <cell r="A1">
            <v>0</v>
          </cell>
        </row>
      </sheetData>
      <sheetData sheetId="760">
        <row r="1">
          <cell r="A1">
            <v>0</v>
          </cell>
        </row>
      </sheetData>
      <sheetData sheetId="761">
        <row r="1">
          <cell r="A1">
            <v>0</v>
          </cell>
        </row>
      </sheetData>
      <sheetData sheetId="762">
        <row r="1">
          <cell r="A1">
            <v>0</v>
          </cell>
        </row>
      </sheetData>
      <sheetData sheetId="763">
        <row r="1">
          <cell r="A1">
            <v>0</v>
          </cell>
        </row>
      </sheetData>
      <sheetData sheetId="764">
        <row r="1">
          <cell r="A1">
            <v>0</v>
          </cell>
        </row>
      </sheetData>
      <sheetData sheetId="765">
        <row r="1">
          <cell r="A1">
            <v>0</v>
          </cell>
        </row>
      </sheetData>
      <sheetData sheetId="766">
        <row r="1">
          <cell r="A1">
            <v>0</v>
          </cell>
        </row>
      </sheetData>
      <sheetData sheetId="767">
        <row r="1">
          <cell r="A1">
            <v>0</v>
          </cell>
        </row>
      </sheetData>
      <sheetData sheetId="768">
        <row r="1">
          <cell r="A1">
            <v>0</v>
          </cell>
        </row>
      </sheetData>
      <sheetData sheetId="769">
        <row r="1">
          <cell r="A1">
            <v>0</v>
          </cell>
        </row>
      </sheetData>
      <sheetData sheetId="770">
        <row r="1">
          <cell r="A1">
            <v>0</v>
          </cell>
        </row>
      </sheetData>
      <sheetData sheetId="771">
        <row r="1">
          <cell r="A1">
            <v>0</v>
          </cell>
        </row>
      </sheetData>
      <sheetData sheetId="772">
        <row r="1">
          <cell r="A1">
            <v>0</v>
          </cell>
        </row>
      </sheetData>
      <sheetData sheetId="773">
        <row r="1">
          <cell r="A1">
            <v>0</v>
          </cell>
        </row>
      </sheetData>
      <sheetData sheetId="774">
        <row r="1">
          <cell r="A1">
            <v>0</v>
          </cell>
        </row>
      </sheetData>
      <sheetData sheetId="775">
        <row r="1">
          <cell r="A1">
            <v>0</v>
          </cell>
        </row>
      </sheetData>
      <sheetData sheetId="776">
        <row r="1">
          <cell r="A1">
            <v>0</v>
          </cell>
        </row>
      </sheetData>
      <sheetData sheetId="777">
        <row r="1">
          <cell r="A1">
            <v>0</v>
          </cell>
        </row>
      </sheetData>
      <sheetData sheetId="778">
        <row r="1">
          <cell r="A1">
            <v>0</v>
          </cell>
        </row>
      </sheetData>
      <sheetData sheetId="779">
        <row r="1">
          <cell r="A1">
            <v>0</v>
          </cell>
        </row>
      </sheetData>
      <sheetData sheetId="780">
        <row r="1">
          <cell r="A1">
            <v>0</v>
          </cell>
        </row>
      </sheetData>
      <sheetData sheetId="781">
        <row r="1">
          <cell r="A1">
            <v>0</v>
          </cell>
        </row>
      </sheetData>
      <sheetData sheetId="782">
        <row r="1">
          <cell r="A1">
            <v>0</v>
          </cell>
        </row>
      </sheetData>
      <sheetData sheetId="783">
        <row r="1">
          <cell r="A1">
            <v>0</v>
          </cell>
        </row>
      </sheetData>
      <sheetData sheetId="784">
        <row r="1">
          <cell r="A1">
            <v>0</v>
          </cell>
        </row>
      </sheetData>
      <sheetData sheetId="785">
        <row r="1">
          <cell r="A1">
            <v>0</v>
          </cell>
        </row>
      </sheetData>
      <sheetData sheetId="786">
        <row r="1">
          <cell r="A1">
            <v>0</v>
          </cell>
        </row>
      </sheetData>
      <sheetData sheetId="787">
        <row r="1">
          <cell r="A1">
            <v>0</v>
          </cell>
        </row>
      </sheetData>
      <sheetData sheetId="788">
        <row r="1">
          <cell r="A1">
            <v>0</v>
          </cell>
        </row>
      </sheetData>
      <sheetData sheetId="789">
        <row r="1">
          <cell r="A1">
            <v>0</v>
          </cell>
        </row>
      </sheetData>
      <sheetData sheetId="790">
        <row r="1">
          <cell r="A1">
            <v>0</v>
          </cell>
        </row>
      </sheetData>
      <sheetData sheetId="791">
        <row r="1">
          <cell r="A1">
            <v>0</v>
          </cell>
        </row>
      </sheetData>
      <sheetData sheetId="792">
        <row r="1">
          <cell r="A1">
            <v>0</v>
          </cell>
        </row>
      </sheetData>
      <sheetData sheetId="793">
        <row r="1">
          <cell r="A1">
            <v>0</v>
          </cell>
        </row>
      </sheetData>
      <sheetData sheetId="794">
        <row r="1">
          <cell r="A1">
            <v>0</v>
          </cell>
        </row>
      </sheetData>
      <sheetData sheetId="795">
        <row r="1">
          <cell r="A1">
            <v>0</v>
          </cell>
        </row>
      </sheetData>
      <sheetData sheetId="796">
        <row r="1">
          <cell r="A1">
            <v>0</v>
          </cell>
        </row>
      </sheetData>
      <sheetData sheetId="797">
        <row r="1">
          <cell r="A1">
            <v>0</v>
          </cell>
        </row>
      </sheetData>
      <sheetData sheetId="798">
        <row r="1">
          <cell r="A1">
            <v>0</v>
          </cell>
        </row>
      </sheetData>
      <sheetData sheetId="799">
        <row r="1">
          <cell r="A1">
            <v>0</v>
          </cell>
        </row>
      </sheetData>
      <sheetData sheetId="800">
        <row r="1">
          <cell r="A1">
            <v>0</v>
          </cell>
        </row>
      </sheetData>
      <sheetData sheetId="801">
        <row r="1">
          <cell r="A1">
            <v>0</v>
          </cell>
        </row>
      </sheetData>
      <sheetData sheetId="802">
        <row r="1">
          <cell r="A1">
            <v>0</v>
          </cell>
        </row>
      </sheetData>
      <sheetData sheetId="803">
        <row r="1">
          <cell r="A1">
            <v>0</v>
          </cell>
        </row>
      </sheetData>
      <sheetData sheetId="804">
        <row r="1">
          <cell r="A1">
            <v>0</v>
          </cell>
        </row>
      </sheetData>
      <sheetData sheetId="805">
        <row r="1">
          <cell r="A1">
            <v>0</v>
          </cell>
        </row>
      </sheetData>
      <sheetData sheetId="806">
        <row r="1">
          <cell r="A1">
            <v>0</v>
          </cell>
        </row>
      </sheetData>
      <sheetData sheetId="807">
        <row r="1">
          <cell r="A1">
            <v>0</v>
          </cell>
        </row>
      </sheetData>
      <sheetData sheetId="808">
        <row r="1">
          <cell r="A1">
            <v>0</v>
          </cell>
        </row>
      </sheetData>
      <sheetData sheetId="809">
        <row r="1">
          <cell r="A1">
            <v>0</v>
          </cell>
        </row>
      </sheetData>
      <sheetData sheetId="810">
        <row r="1">
          <cell r="A1">
            <v>0</v>
          </cell>
        </row>
      </sheetData>
      <sheetData sheetId="811">
        <row r="1">
          <cell r="A1">
            <v>0</v>
          </cell>
        </row>
      </sheetData>
      <sheetData sheetId="812">
        <row r="1">
          <cell r="A1">
            <v>0</v>
          </cell>
        </row>
      </sheetData>
      <sheetData sheetId="813">
        <row r="1">
          <cell r="A1">
            <v>0</v>
          </cell>
        </row>
      </sheetData>
      <sheetData sheetId="814">
        <row r="1">
          <cell r="A1">
            <v>0</v>
          </cell>
        </row>
      </sheetData>
      <sheetData sheetId="815">
        <row r="1">
          <cell r="A1">
            <v>0</v>
          </cell>
        </row>
      </sheetData>
      <sheetData sheetId="816">
        <row r="1">
          <cell r="A1">
            <v>0</v>
          </cell>
        </row>
      </sheetData>
      <sheetData sheetId="817">
        <row r="1">
          <cell r="A1">
            <v>0</v>
          </cell>
        </row>
      </sheetData>
      <sheetData sheetId="818">
        <row r="1">
          <cell r="A1">
            <v>0</v>
          </cell>
        </row>
      </sheetData>
      <sheetData sheetId="819">
        <row r="1">
          <cell r="A1">
            <v>0</v>
          </cell>
        </row>
      </sheetData>
      <sheetData sheetId="820">
        <row r="1">
          <cell r="A1">
            <v>0</v>
          </cell>
        </row>
      </sheetData>
      <sheetData sheetId="821">
        <row r="1">
          <cell r="A1">
            <v>0</v>
          </cell>
        </row>
      </sheetData>
      <sheetData sheetId="822">
        <row r="1">
          <cell r="A1">
            <v>0</v>
          </cell>
        </row>
      </sheetData>
      <sheetData sheetId="823">
        <row r="1">
          <cell r="A1">
            <v>0</v>
          </cell>
        </row>
      </sheetData>
      <sheetData sheetId="824">
        <row r="1">
          <cell r="A1">
            <v>0</v>
          </cell>
        </row>
      </sheetData>
      <sheetData sheetId="825">
        <row r="1">
          <cell r="A1">
            <v>0</v>
          </cell>
        </row>
      </sheetData>
      <sheetData sheetId="826">
        <row r="1">
          <cell r="A1">
            <v>0</v>
          </cell>
        </row>
      </sheetData>
      <sheetData sheetId="827">
        <row r="1">
          <cell r="A1">
            <v>0</v>
          </cell>
        </row>
      </sheetData>
      <sheetData sheetId="828">
        <row r="1">
          <cell r="A1">
            <v>0</v>
          </cell>
        </row>
      </sheetData>
      <sheetData sheetId="829">
        <row r="1">
          <cell r="A1">
            <v>0</v>
          </cell>
        </row>
      </sheetData>
      <sheetData sheetId="830">
        <row r="1">
          <cell r="A1">
            <v>0</v>
          </cell>
        </row>
      </sheetData>
      <sheetData sheetId="831">
        <row r="1">
          <cell r="A1">
            <v>0</v>
          </cell>
        </row>
      </sheetData>
      <sheetData sheetId="832">
        <row r="1">
          <cell r="A1">
            <v>0</v>
          </cell>
        </row>
      </sheetData>
      <sheetData sheetId="833">
        <row r="1">
          <cell r="A1">
            <v>0</v>
          </cell>
        </row>
      </sheetData>
      <sheetData sheetId="834">
        <row r="1">
          <cell r="A1">
            <v>0</v>
          </cell>
        </row>
      </sheetData>
      <sheetData sheetId="835">
        <row r="1">
          <cell r="A1">
            <v>0</v>
          </cell>
        </row>
      </sheetData>
      <sheetData sheetId="836">
        <row r="1">
          <cell r="A1">
            <v>0</v>
          </cell>
        </row>
      </sheetData>
      <sheetData sheetId="837">
        <row r="1">
          <cell r="A1">
            <v>0</v>
          </cell>
        </row>
      </sheetData>
      <sheetData sheetId="838">
        <row r="1">
          <cell r="A1">
            <v>0</v>
          </cell>
        </row>
      </sheetData>
      <sheetData sheetId="839">
        <row r="1">
          <cell r="A1">
            <v>0</v>
          </cell>
        </row>
      </sheetData>
      <sheetData sheetId="840">
        <row r="1">
          <cell r="A1">
            <v>0</v>
          </cell>
        </row>
      </sheetData>
      <sheetData sheetId="841">
        <row r="1">
          <cell r="A1">
            <v>0</v>
          </cell>
        </row>
      </sheetData>
      <sheetData sheetId="842">
        <row r="1">
          <cell r="A1">
            <v>0</v>
          </cell>
        </row>
      </sheetData>
      <sheetData sheetId="843">
        <row r="1">
          <cell r="A1">
            <v>0</v>
          </cell>
        </row>
      </sheetData>
      <sheetData sheetId="844">
        <row r="1">
          <cell r="A1">
            <v>0</v>
          </cell>
        </row>
      </sheetData>
      <sheetData sheetId="845">
        <row r="1">
          <cell r="A1">
            <v>0</v>
          </cell>
        </row>
      </sheetData>
      <sheetData sheetId="846">
        <row r="1">
          <cell r="A1">
            <v>0</v>
          </cell>
        </row>
      </sheetData>
      <sheetData sheetId="847">
        <row r="1">
          <cell r="A1">
            <v>0</v>
          </cell>
        </row>
      </sheetData>
      <sheetData sheetId="848">
        <row r="1">
          <cell r="A1">
            <v>0</v>
          </cell>
        </row>
      </sheetData>
      <sheetData sheetId="849">
        <row r="1">
          <cell r="A1">
            <v>0</v>
          </cell>
        </row>
      </sheetData>
      <sheetData sheetId="850">
        <row r="1">
          <cell r="A1">
            <v>0</v>
          </cell>
        </row>
      </sheetData>
      <sheetData sheetId="851">
        <row r="1">
          <cell r="A1">
            <v>0</v>
          </cell>
        </row>
      </sheetData>
      <sheetData sheetId="852">
        <row r="1">
          <cell r="A1">
            <v>0</v>
          </cell>
        </row>
      </sheetData>
      <sheetData sheetId="853">
        <row r="1">
          <cell r="A1">
            <v>0</v>
          </cell>
        </row>
      </sheetData>
      <sheetData sheetId="854">
        <row r="1">
          <cell r="A1">
            <v>0</v>
          </cell>
        </row>
      </sheetData>
      <sheetData sheetId="855">
        <row r="1">
          <cell r="A1">
            <v>0</v>
          </cell>
        </row>
      </sheetData>
      <sheetData sheetId="856">
        <row r="1">
          <cell r="A1">
            <v>0</v>
          </cell>
        </row>
      </sheetData>
      <sheetData sheetId="857">
        <row r="1">
          <cell r="A1">
            <v>0</v>
          </cell>
        </row>
      </sheetData>
      <sheetData sheetId="858">
        <row r="1">
          <cell r="A1">
            <v>0</v>
          </cell>
        </row>
      </sheetData>
      <sheetData sheetId="859">
        <row r="1">
          <cell r="A1">
            <v>0</v>
          </cell>
        </row>
      </sheetData>
      <sheetData sheetId="860">
        <row r="1">
          <cell r="A1">
            <v>0</v>
          </cell>
        </row>
      </sheetData>
      <sheetData sheetId="861">
        <row r="1">
          <cell r="A1">
            <v>0</v>
          </cell>
        </row>
      </sheetData>
      <sheetData sheetId="862">
        <row r="1">
          <cell r="A1">
            <v>0</v>
          </cell>
        </row>
      </sheetData>
      <sheetData sheetId="863">
        <row r="1">
          <cell r="A1">
            <v>0</v>
          </cell>
        </row>
      </sheetData>
      <sheetData sheetId="864">
        <row r="1">
          <cell r="A1">
            <v>0</v>
          </cell>
        </row>
      </sheetData>
      <sheetData sheetId="865">
        <row r="1">
          <cell r="A1">
            <v>0</v>
          </cell>
        </row>
      </sheetData>
      <sheetData sheetId="866">
        <row r="1">
          <cell r="A1">
            <v>0</v>
          </cell>
        </row>
      </sheetData>
      <sheetData sheetId="867">
        <row r="1">
          <cell r="A1">
            <v>0</v>
          </cell>
        </row>
      </sheetData>
      <sheetData sheetId="868">
        <row r="1">
          <cell r="A1">
            <v>0</v>
          </cell>
        </row>
      </sheetData>
      <sheetData sheetId="869">
        <row r="1">
          <cell r="A1">
            <v>0</v>
          </cell>
        </row>
      </sheetData>
      <sheetData sheetId="870">
        <row r="1">
          <cell r="A1">
            <v>0</v>
          </cell>
        </row>
      </sheetData>
      <sheetData sheetId="871">
        <row r="1">
          <cell r="A1">
            <v>0</v>
          </cell>
        </row>
      </sheetData>
      <sheetData sheetId="872">
        <row r="1">
          <cell r="A1">
            <v>0</v>
          </cell>
        </row>
      </sheetData>
      <sheetData sheetId="873">
        <row r="1">
          <cell r="A1">
            <v>0</v>
          </cell>
        </row>
      </sheetData>
      <sheetData sheetId="874">
        <row r="1">
          <cell r="A1">
            <v>0</v>
          </cell>
        </row>
      </sheetData>
      <sheetData sheetId="875">
        <row r="1">
          <cell r="A1">
            <v>0</v>
          </cell>
        </row>
      </sheetData>
      <sheetData sheetId="876">
        <row r="1">
          <cell r="A1">
            <v>0</v>
          </cell>
        </row>
      </sheetData>
      <sheetData sheetId="877">
        <row r="1">
          <cell r="A1">
            <v>0</v>
          </cell>
        </row>
      </sheetData>
      <sheetData sheetId="878">
        <row r="1">
          <cell r="A1">
            <v>0</v>
          </cell>
        </row>
      </sheetData>
      <sheetData sheetId="879">
        <row r="1">
          <cell r="A1">
            <v>0</v>
          </cell>
        </row>
      </sheetData>
      <sheetData sheetId="880">
        <row r="1">
          <cell r="A1">
            <v>0</v>
          </cell>
        </row>
      </sheetData>
      <sheetData sheetId="881">
        <row r="1">
          <cell r="A1">
            <v>0</v>
          </cell>
        </row>
      </sheetData>
      <sheetData sheetId="882">
        <row r="1">
          <cell r="A1">
            <v>0</v>
          </cell>
        </row>
      </sheetData>
      <sheetData sheetId="883">
        <row r="1">
          <cell r="A1">
            <v>0</v>
          </cell>
        </row>
      </sheetData>
      <sheetData sheetId="884">
        <row r="1">
          <cell r="A1">
            <v>0</v>
          </cell>
        </row>
      </sheetData>
      <sheetData sheetId="885">
        <row r="1">
          <cell r="A1">
            <v>0</v>
          </cell>
        </row>
      </sheetData>
      <sheetData sheetId="886">
        <row r="1">
          <cell r="A1">
            <v>0</v>
          </cell>
        </row>
      </sheetData>
      <sheetData sheetId="887">
        <row r="1">
          <cell r="A1">
            <v>0</v>
          </cell>
        </row>
      </sheetData>
      <sheetData sheetId="888">
        <row r="1">
          <cell r="A1">
            <v>0</v>
          </cell>
        </row>
      </sheetData>
      <sheetData sheetId="889">
        <row r="1">
          <cell r="A1">
            <v>0</v>
          </cell>
        </row>
      </sheetData>
      <sheetData sheetId="890">
        <row r="1">
          <cell r="A1">
            <v>0</v>
          </cell>
        </row>
      </sheetData>
      <sheetData sheetId="891">
        <row r="1">
          <cell r="A1">
            <v>0</v>
          </cell>
        </row>
      </sheetData>
      <sheetData sheetId="892">
        <row r="1">
          <cell r="A1">
            <v>0</v>
          </cell>
        </row>
      </sheetData>
      <sheetData sheetId="893">
        <row r="1">
          <cell r="A1">
            <v>0</v>
          </cell>
        </row>
      </sheetData>
      <sheetData sheetId="894">
        <row r="1">
          <cell r="A1">
            <v>0</v>
          </cell>
        </row>
      </sheetData>
      <sheetData sheetId="895">
        <row r="1">
          <cell r="A1">
            <v>0</v>
          </cell>
        </row>
      </sheetData>
      <sheetData sheetId="896">
        <row r="1">
          <cell r="A1">
            <v>0</v>
          </cell>
        </row>
      </sheetData>
      <sheetData sheetId="897">
        <row r="1">
          <cell r="A1">
            <v>0</v>
          </cell>
        </row>
      </sheetData>
      <sheetData sheetId="898">
        <row r="1">
          <cell r="A1">
            <v>0</v>
          </cell>
        </row>
      </sheetData>
      <sheetData sheetId="899">
        <row r="1">
          <cell r="A1">
            <v>0</v>
          </cell>
        </row>
      </sheetData>
      <sheetData sheetId="900">
        <row r="1">
          <cell r="A1">
            <v>0</v>
          </cell>
        </row>
      </sheetData>
      <sheetData sheetId="901">
        <row r="1">
          <cell r="A1">
            <v>0</v>
          </cell>
        </row>
      </sheetData>
      <sheetData sheetId="902">
        <row r="1">
          <cell r="A1">
            <v>0</v>
          </cell>
        </row>
      </sheetData>
      <sheetData sheetId="903">
        <row r="1">
          <cell r="A1">
            <v>0</v>
          </cell>
        </row>
      </sheetData>
      <sheetData sheetId="904">
        <row r="1">
          <cell r="A1">
            <v>0</v>
          </cell>
        </row>
      </sheetData>
      <sheetData sheetId="905">
        <row r="1">
          <cell r="A1">
            <v>0</v>
          </cell>
        </row>
      </sheetData>
      <sheetData sheetId="906">
        <row r="1">
          <cell r="A1">
            <v>0</v>
          </cell>
        </row>
      </sheetData>
      <sheetData sheetId="907">
        <row r="1">
          <cell r="A1">
            <v>0</v>
          </cell>
        </row>
      </sheetData>
      <sheetData sheetId="908">
        <row r="1">
          <cell r="A1">
            <v>0</v>
          </cell>
        </row>
      </sheetData>
      <sheetData sheetId="909">
        <row r="1">
          <cell r="A1">
            <v>0</v>
          </cell>
        </row>
      </sheetData>
      <sheetData sheetId="910">
        <row r="1">
          <cell r="A1">
            <v>0</v>
          </cell>
        </row>
      </sheetData>
      <sheetData sheetId="911">
        <row r="1">
          <cell r="A1">
            <v>0</v>
          </cell>
        </row>
      </sheetData>
      <sheetData sheetId="912">
        <row r="1">
          <cell r="A1">
            <v>0</v>
          </cell>
        </row>
      </sheetData>
      <sheetData sheetId="913">
        <row r="1">
          <cell r="A1">
            <v>0</v>
          </cell>
        </row>
      </sheetData>
      <sheetData sheetId="914">
        <row r="1">
          <cell r="A1">
            <v>0</v>
          </cell>
        </row>
      </sheetData>
      <sheetData sheetId="915">
        <row r="1">
          <cell r="A1">
            <v>0</v>
          </cell>
        </row>
      </sheetData>
      <sheetData sheetId="916">
        <row r="1">
          <cell r="A1">
            <v>0</v>
          </cell>
        </row>
      </sheetData>
      <sheetData sheetId="917">
        <row r="1">
          <cell r="A1">
            <v>0</v>
          </cell>
        </row>
      </sheetData>
      <sheetData sheetId="918">
        <row r="1">
          <cell r="A1">
            <v>0</v>
          </cell>
        </row>
      </sheetData>
      <sheetData sheetId="919">
        <row r="1">
          <cell r="A1">
            <v>0</v>
          </cell>
        </row>
      </sheetData>
      <sheetData sheetId="920">
        <row r="1">
          <cell r="A1">
            <v>0</v>
          </cell>
        </row>
      </sheetData>
      <sheetData sheetId="921">
        <row r="1">
          <cell r="A1">
            <v>0</v>
          </cell>
        </row>
      </sheetData>
      <sheetData sheetId="922">
        <row r="1">
          <cell r="A1">
            <v>0</v>
          </cell>
        </row>
      </sheetData>
      <sheetData sheetId="923">
        <row r="1">
          <cell r="A1">
            <v>0</v>
          </cell>
        </row>
      </sheetData>
      <sheetData sheetId="924">
        <row r="1">
          <cell r="A1">
            <v>0</v>
          </cell>
        </row>
      </sheetData>
      <sheetData sheetId="925">
        <row r="1">
          <cell r="A1">
            <v>0</v>
          </cell>
        </row>
      </sheetData>
      <sheetData sheetId="926">
        <row r="1">
          <cell r="A1">
            <v>0</v>
          </cell>
        </row>
      </sheetData>
      <sheetData sheetId="927">
        <row r="1">
          <cell r="A1">
            <v>0</v>
          </cell>
        </row>
      </sheetData>
      <sheetData sheetId="928">
        <row r="1">
          <cell r="A1">
            <v>0</v>
          </cell>
        </row>
      </sheetData>
      <sheetData sheetId="929">
        <row r="1">
          <cell r="A1">
            <v>0</v>
          </cell>
        </row>
      </sheetData>
      <sheetData sheetId="930">
        <row r="1">
          <cell r="A1">
            <v>0</v>
          </cell>
        </row>
      </sheetData>
      <sheetData sheetId="931">
        <row r="1">
          <cell r="A1">
            <v>0</v>
          </cell>
        </row>
      </sheetData>
      <sheetData sheetId="932">
        <row r="1">
          <cell r="A1">
            <v>0</v>
          </cell>
        </row>
      </sheetData>
      <sheetData sheetId="933">
        <row r="1">
          <cell r="A1">
            <v>0</v>
          </cell>
        </row>
      </sheetData>
      <sheetData sheetId="934">
        <row r="1">
          <cell r="A1">
            <v>0</v>
          </cell>
        </row>
      </sheetData>
      <sheetData sheetId="935">
        <row r="1">
          <cell r="A1">
            <v>0</v>
          </cell>
        </row>
      </sheetData>
      <sheetData sheetId="936">
        <row r="1">
          <cell r="A1">
            <v>0</v>
          </cell>
        </row>
      </sheetData>
      <sheetData sheetId="937">
        <row r="1">
          <cell r="A1">
            <v>0</v>
          </cell>
        </row>
      </sheetData>
      <sheetData sheetId="938">
        <row r="1">
          <cell r="A1">
            <v>0</v>
          </cell>
        </row>
      </sheetData>
      <sheetData sheetId="939">
        <row r="1">
          <cell r="A1">
            <v>0</v>
          </cell>
        </row>
      </sheetData>
      <sheetData sheetId="940">
        <row r="1">
          <cell r="A1">
            <v>0</v>
          </cell>
        </row>
      </sheetData>
      <sheetData sheetId="941">
        <row r="1">
          <cell r="A1">
            <v>0</v>
          </cell>
        </row>
      </sheetData>
      <sheetData sheetId="942">
        <row r="1">
          <cell r="A1">
            <v>0</v>
          </cell>
        </row>
      </sheetData>
      <sheetData sheetId="943">
        <row r="1">
          <cell r="A1">
            <v>0</v>
          </cell>
        </row>
      </sheetData>
      <sheetData sheetId="944">
        <row r="1">
          <cell r="A1">
            <v>0</v>
          </cell>
        </row>
      </sheetData>
      <sheetData sheetId="945">
        <row r="1">
          <cell r="A1">
            <v>0</v>
          </cell>
        </row>
      </sheetData>
      <sheetData sheetId="946">
        <row r="1">
          <cell r="A1">
            <v>0</v>
          </cell>
        </row>
      </sheetData>
      <sheetData sheetId="947">
        <row r="1">
          <cell r="A1">
            <v>0</v>
          </cell>
        </row>
      </sheetData>
      <sheetData sheetId="948">
        <row r="1">
          <cell r="A1">
            <v>0</v>
          </cell>
        </row>
      </sheetData>
      <sheetData sheetId="949">
        <row r="1">
          <cell r="A1">
            <v>0</v>
          </cell>
        </row>
      </sheetData>
      <sheetData sheetId="950">
        <row r="1">
          <cell r="A1">
            <v>0</v>
          </cell>
        </row>
      </sheetData>
      <sheetData sheetId="951">
        <row r="1">
          <cell r="A1">
            <v>0</v>
          </cell>
        </row>
      </sheetData>
      <sheetData sheetId="952">
        <row r="1">
          <cell r="A1">
            <v>0</v>
          </cell>
        </row>
      </sheetData>
      <sheetData sheetId="953">
        <row r="1">
          <cell r="A1">
            <v>0</v>
          </cell>
        </row>
      </sheetData>
      <sheetData sheetId="954">
        <row r="1">
          <cell r="A1">
            <v>0</v>
          </cell>
        </row>
      </sheetData>
      <sheetData sheetId="955">
        <row r="1">
          <cell r="A1">
            <v>0</v>
          </cell>
        </row>
      </sheetData>
      <sheetData sheetId="956">
        <row r="1">
          <cell r="A1">
            <v>0</v>
          </cell>
        </row>
      </sheetData>
      <sheetData sheetId="957">
        <row r="1">
          <cell r="A1">
            <v>0</v>
          </cell>
        </row>
      </sheetData>
      <sheetData sheetId="958">
        <row r="1">
          <cell r="A1">
            <v>0</v>
          </cell>
        </row>
      </sheetData>
      <sheetData sheetId="959">
        <row r="1">
          <cell r="A1">
            <v>0</v>
          </cell>
        </row>
      </sheetData>
      <sheetData sheetId="960">
        <row r="1">
          <cell r="A1">
            <v>0</v>
          </cell>
        </row>
      </sheetData>
      <sheetData sheetId="961">
        <row r="1">
          <cell r="A1">
            <v>0</v>
          </cell>
        </row>
      </sheetData>
      <sheetData sheetId="962">
        <row r="1">
          <cell r="A1">
            <v>0</v>
          </cell>
        </row>
      </sheetData>
      <sheetData sheetId="963">
        <row r="1">
          <cell r="A1">
            <v>0</v>
          </cell>
        </row>
      </sheetData>
      <sheetData sheetId="964">
        <row r="1">
          <cell r="A1">
            <v>0</v>
          </cell>
        </row>
      </sheetData>
      <sheetData sheetId="965">
        <row r="1">
          <cell r="A1">
            <v>0</v>
          </cell>
        </row>
      </sheetData>
      <sheetData sheetId="966">
        <row r="1">
          <cell r="A1">
            <v>0</v>
          </cell>
        </row>
      </sheetData>
      <sheetData sheetId="967">
        <row r="1">
          <cell r="A1">
            <v>0</v>
          </cell>
        </row>
      </sheetData>
      <sheetData sheetId="968">
        <row r="1">
          <cell r="A1">
            <v>0</v>
          </cell>
        </row>
      </sheetData>
      <sheetData sheetId="969">
        <row r="1">
          <cell r="A1">
            <v>0</v>
          </cell>
        </row>
      </sheetData>
      <sheetData sheetId="970">
        <row r="1">
          <cell r="A1">
            <v>0</v>
          </cell>
        </row>
      </sheetData>
      <sheetData sheetId="971">
        <row r="1">
          <cell r="A1">
            <v>0</v>
          </cell>
        </row>
      </sheetData>
      <sheetData sheetId="972">
        <row r="1">
          <cell r="A1">
            <v>0</v>
          </cell>
        </row>
      </sheetData>
      <sheetData sheetId="973">
        <row r="1">
          <cell r="A1">
            <v>0</v>
          </cell>
        </row>
      </sheetData>
      <sheetData sheetId="974">
        <row r="1">
          <cell r="A1">
            <v>0</v>
          </cell>
        </row>
      </sheetData>
      <sheetData sheetId="975">
        <row r="1">
          <cell r="A1">
            <v>0</v>
          </cell>
        </row>
      </sheetData>
      <sheetData sheetId="976">
        <row r="1">
          <cell r="A1">
            <v>0</v>
          </cell>
        </row>
      </sheetData>
      <sheetData sheetId="977">
        <row r="1">
          <cell r="A1">
            <v>0</v>
          </cell>
        </row>
      </sheetData>
      <sheetData sheetId="978">
        <row r="1">
          <cell r="A1">
            <v>0</v>
          </cell>
        </row>
      </sheetData>
      <sheetData sheetId="979">
        <row r="1">
          <cell r="A1">
            <v>0</v>
          </cell>
        </row>
      </sheetData>
      <sheetData sheetId="980">
        <row r="1">
          <cell r="A1">
            <v>0</v>
          </cell>
        </row>
      </sheetData>
      <sheetData sheetId="981">
        <row r="1">
          <cell r="A1">
            <v>0</v>
          </cell>
        </row>
      </sheetData>
      <sheetData sheetId="982">
        <row r="1">
          <cell r="A1">
            <v>0</v>
          </cell>
        </row>
      </sheetData>
      <sheetData sheetId="983">
        <row r="1">
          <cell r="A1">
            <v>0</v>
          </cell>
        </row>
      </sheetData>
      <sheetData sheetId="984">
        <row r="1">
          <cell r="A1">
            <v>0</v>
          </cell>
        </row>
      </sheetData>
      <sheetData sheetId="985">
        <row r="1">
          <cell r="A1">
            <v>0</v>
          </cell>
        </row>
      </sheetData>
      <sheetData sheetId="986">
        <row r="1">
          <cell r="A1">
            <v>0</v>
          </cell>
        </row>
      </sheetData>
      <sheetData sheetId="987">
        <row r="1">
          <cell r="A1">
            <v>0</v>
          </cell>
        </row>
      </sheetData>
      <sheetData sheetId="988">
        <row r="1">
          <cell r="A1">
            <v>0</v>
          </cell>
        </row>
      </sheetData>
      <sheetData sheetId="989">
        <row r="1">
          <cell r="A1">
            <v>0</v>
          </cell>
        </row>
      </sheetData>
      <sheetData sheetId="990">
        <row r="1">
          <cell r="A1">
            <v>0</v>
          </cell>
        </row>
      </sheetData>
      <sheetData sheetId="991">
        <row r="1">
          <cell r="A1">
            <v>0</v>
          </cell>
        </row>
      </sheetData>
      <sheetData sheetId="992">
        <row r="1">
          <cell r="A1">
            <v>0</v>
          </cell>
        </row>
      </sheetData>
      <sheetData sheetId="993">
        <row r="1">
          <cell r="A1">
            <v>0</v>
          </cell>
        </row>
      </sheetData>
      <sheetData sheetId="994">
        <row r="1">
          <cell r="A1">
            <v>0</v>
          </cell>
        </row>
      </sheetData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>
        <row r="2">
          <cell r="A2">
            <v>0</v>
          </cell>
        </row>
      </sheetData>
      <sheetData sheetId="1003">
        <row r="2">
          <cell r="A2">
            <v>0</v>
          </cell>
        </row>
      </sheetData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>
        <row r="2">
          <cell r="A2">
            <v>0</v>
          </cell>
        </row>
      </sheetData>
      <sheetData sheetId="1015">
        <row r="2">
          <cell r="A2">
            <v>0</v>
          </cell>
        </row>
      </sheetData>
      <sheetData sheetId="1016">
        <row r="2">
          <cell r="A2">
            <v>0</v>
          </cell>
        </row>
      </sheetData>
      <sheetData sheetId="1017">
        <row r="2">
          <cell r="A2">
            <v>0</v>
          </cell>
        </row>
      </sheetData>
      <sheetData sheetId="1018">
        <row r="2">
          <cell r="A2">
            <v>0</v>
          </cell>
        </row>
      </sheetData>
      <sheetData sheetId="1019">
        <row r="2">
          <cell r="A2">
            <v>0</v>
          </cell>
        </row>
      </sheetData>
      <sheetData sheetId="1020">
        <row r="2">
          <cell r="A2">
            <v>0</v>
          </cell>
        </row>
      </sheetData>
      <sheetData sheetId="1021">
        <row r="2">
          <cell r="A2">
            <v>0</v>
          </cell>
        </row>
      </sheetData>
      <sheetData sheetId="1022">
        <row r="2">
          <cell r="A2">
            <v>0</v>
          </cell>
        </row>
      </sheetData>
      <sheetData sheetId="1023">
        <row r="2">
          <cell r="A2">
            <v>0</v>
          </cell>
        </row>
      </sheetData>
      <sheetData sheetId="1024">
        <row r="2">
          <cell r="A2">
            <v>0</v>
          </cell>
        </row>
      </sheetData>
      <sheetData sheetId="1025">
        <row r="2">
          <cell r="A2">
            <v>0</v>
          </cell>
        </row>
      </sheetData>
      <sheetData sheetId="1026">
        <row r="2">
          <cell r="A2">
            <v>0</v>
          </cell>
        </row>
      </sheetData>
      <sheetData sheetId="1027">
        <row r="2">
          <cell r="A2">
            <v>0</v>
          </cell>
        </row>
      </sheetData>
      <sheetData sheetId="1028">
        <row r="2">
          <cell r="A2">
            <v>0</v>
          </cell>
        </row>
      </sheetData>
      <sheetData sheetId="1029">
        <row r="2">
          <cell r="A2">
            <v>0</v>
          </cell>
        </row>
      </sheetData>
      <sheetData sheetId="1030">
        <row r="2">
          <cell r="A2">
            <v>0</v>
          </cell>
        </row>
      </sheetData>
      <sheetData sheetId="1031">
        <row r="2">
          <cell r="A2">
            <v>0</v>
          </cell>
        </row>
      </sheetData>
      <sheetData sheetId="1032">
        <row r="2">
          <cell r="A2">
            <v>0</v>
          </cell>
        </row>
      </sheetData>
      <sheetData sheetId="1033">
        <row r="2">
          <cell r="A2">
            <v>0</v>
          </cell>
        </row>
      </sheetData>
      <sheetData sheetId="1034">
        <row r="2">
          <cell r="A2">
            <v>0</v>
          </cell>
        </row>
      </sheetData>
      <sheetData sheetId="1035">
        <row r="2">
          <cell r="A2">
            <v>0</v>
          </cell>
        </row>
      </sheetData>
      <sheetData sheetId="1036">
        <row r="2">
          <cell r="A2">
            <v>0</v>
          </cell>
        </row>
      </sheetData>
      <sheetData sheetId="1037">
        <row r="2">
          <cell r="A2">
            <v>0</v>
          </cell>
        </row>
      </sheetData>
      <sheetData sheetId="1038">
        <row r="2">
          <cell r="A2">
            <v>0</v>
          </cell>
        </row>
      </sheetData>
      <sheetData sheetId="1039">
        <row r="2">
          <cell r="A2">
            <v>0</v>
          </cell>
        </row>
      </sheetData>
      <sheetData sheetId="1040">
        <row r="2">
          <cell r="A2">
            <v>0</v>
          </cell>
        </row>
      </sheetData>
      <sheetData sheetId="1041">
        <row r="2">
          <cell r="A2">
            <v>0</v>
          </cell>
        </row>
      </sheetData>
      <sheetData sheetId="1042">
        <row r="2">
          <cell r="A2">
            <v>0</v>
          </cell>
        </row>
      </sheetData>
      <sheetData sheetId="1043">
        <row r="2">
          <cell r="A2">
            <v>0</v>
          </cell>
        </row>
      </sheetData>
      <sheetData sheetId="1044">
        <row r="2">
          <cell r="A2">
            <v>0</v>
          </cell>
        </row>
      </sheetData>
      <sheetData sheetId="1045">
        <row r="2">
          <cell r="A2">
            <v>0</v>
          </cell>
        </row>
      </sheetData>
      <sheetData sheetId="1046">
        <row r="2">
          <cell r="A2">
            <v>0</v>
          </cell>
        </row>
      </sheetData>
      <sheetData sheetId="1047">
        <row r="2">
          <cell r="A2">
            <v>0</v>
          </cell>
        </row>
      </sheetData>
      <sheetData sheetId="1048">
        <row r="2">
          <cell r="A2">
            <v>0</v>
          </cell>
        </row>
      </sheetData>
      <sheetData sheetId="1049">
        <row r="2">
          <cell r="A2">
            <v>0</v>
          </cell>
        </row>
      </sheetData>
      <sheetData sheetId="1050">
        <row r="2">
          <cell r="A2">
            <v>0</v>
          </cell>
        </row>
      </sheetData>
      <sheetData sheetId="1051">
        <row r="2">
          <cell r="A2">
            <v>0</v>
          </cell>
        </row>
      </sheetData>
      <sheetData sheetId="1052">
        <row r="2">
          <cell r="A2">
            <v>0</v>
          </cell>
        </row>
      </sheetData>
      <sheetData sheetId="1053">
        <row r="2">
          <cell r="A2">
            <v>0</v>
          </cell>
        </row>
      </sheetData>
      <sheetData sheetId="1054">
        <row r="2">
          <cell r="A2">
            <v>0</v>
          </cell>
        </row>
      </sheetData>
      <sheetData sheetId="1055">
        <row r="2">
          <cell r="A2">
            <v>0</v>
          </cell>
        </row>
      </sheetData>
      <sheetData sheetId="1056">
        <row r="2">
          <cell r="A2">
            <v>0</v>
          </cell>
        </row>
      </sheetData>
      <sheetData sheetId="1057">
        <row r="2">
          <cell r="A2">
            <v>0</v>
          </cell>
        </row>
      </sheetData>
      <sheetData sheetId="1058">
        <row r="2">
          <cell r="A2">
            <v>0</v>
          </cell>
        </row>
      </sheetData>
      <sheetData sheetId="1059">
        <row r="2">
          <cell r="A2">
            <v>0</v>
          </cell>
        </row>
      </sheetData>
      <sheetData sheetId="1060">
        <row r="2">
          <cell r="A2">
            <v>0</v>
          </cell>
        </row>
      </sheetData>
      <sheetData sheetId="1061">
        <row r="2">
          <cell r="A2">
            <v>0</v>
          </cell>
        </row>
      </sheetData>
      <sheetData sheetId="1062">
        <row r="2">
          <cell r="A2">
            <v>0</v>
          </cell>
        </row>
      </sheetData>
      <sheetData sheetId="1063">
        <row r="2">
          <cell r="A2">
            <v>0</v>
          </cell>
        </row>
      </sheetData>
      <sheetData sheetId="1064">
        <row r="2">
          <cell r="A2">
            <v>0</v>
          </cell>
        </row>
      </sheetData>
      <sheetData sheetId="1065">
        <row r="2">
          <cell r="A2">
            <v>0</v>
          </cell>
        </row>
      </sheetData>
      <sheetData sheetId="1066">
        <row r="2">
          <cell r="A2">
            <v>0</v>
          </cell>
        </row>
      </sheetData>
      <sheetData sheetId="1067">
        <row r="2">
          <cell r="A2">
            <v>0</v>
          </cell>
        </row>
      </sheetData>
      <sheetData sheetId="1068">
        <row r="2">
          <cell r="A2">
            <v>0</v>
          </cell>
        </row>
      </sheetData>
      <sheetData sheetId="1069">
        <row r="2">
          <cell r="A2">
            <v>0</v>
          </cell>
        </row>
      </sheetData>
      <sheetData sheetId="1070">
        <row r="2">
          <cell r="A2">
            <v>0</v>
          </cell>
        </row>
      </sheetData>
      <sheetData sheetId="1071">
        <row r="2">
          <cell r="A2">
            <v>0</v>
          </cell>
        </row>
      </sheetData>
      <sheetData sheetId="1072">
        <row r="2">
          <cell r="A2">
            <v>0</v>
          </cell>
        </row>
      </sheetData>
      <sheetData sheetId="1073">
        <row r="2">
          <cell r="A2">
            <v>0</v>
          </cell>
        </row>
      </sheetData>
      <sheetData sheetId="1074">
        <row r="2">
          <cell r="A2">
            <v>0</v>
          </cell>
        </row>
      </sheetData>
      <sheetData sheetId="1075">
        <row r="2">
          <cell r="A2">
            <v>0</v>
          </cell>
        </row>
      </sheetData>
      <sheetData sheetId="1076">
        <row r="2">
          <cell r="A2">
            <v>0</v>
          </cell>
        </row>
      </sheetData>
      <sheetData sheetId="1077">
        <row r="2">
          <cell r="A2">
            <v>0</v>
          </cell>
        </row>
      </sheetData>
      <sheetData sheetId="1078">
        <row r="2">
          <cell r="A2">
            <v>0</v>
          </cell>
        </row>
      </sheetData>
      <sheetData sheetId="1079">
        <row r="2">
          <cell r="A2">
            <v>0</v>
          </cell>
        </row>
      </sheetData>
      <sheetData sheetId="1080">
        <row r="2">
          <cell r="A2">
            <v>0</v>
          </cell>
        </row>
      </sheetData>
      <sheetData sheetId="1081">
        <row r="2">
          <cell r="A2">
            <v>0</v>
          </cell>
        </row>
      </sheetData>
      <sheetData sheetId="1082">
        <row r="2">
          <cell r="A2">
            <v>0</v>
          </cell>
        </row>
      </sheetData>
      <sheetData sheetId="1083">
        <row r="2">
          <cell r="A2">
            <v>0</v>
          </cell>
        </row>
      </sheetData>
      <sheetData sheetId="1084">
        <row r="2">
          <cell r="A2">
            <v>0</v>
          </cell>
        </row>
      </sheetData>
      <sheetData sheetId="1085">
        <row r="2">
          <cell r="A2">
            <v>0</v>
          </cell>
        </row>
      </sheetData>
      <sheetData sheetId="1086">
        <row r="2">
          <cell r="A2">
            <v>0</v>
          </cell>
        </row>
      </sheetData>
      <sheetData sheetId="1087">
        <row r="2">
          <cell r="A2">
            <v>0</v>
          </cell>
        </row>
      </sheetData>
      <sheetData sheetId="1088">
        <row r="2">
          <cell r="A2">
            <v>0</v>
          </cell>
        </row>
      </sheetData>
      <sheetData sheetId="1089">
        <row r="2">
          <cell r="A2">
            <v>0</v>
          </cell>
        </row>
      </sheetData>
      <sheetData sheetId="1090">
        <row r="2">
          <cell r="A2">
            <v>0</v>
          </cell>
        </row>
      </sheetData>
      <sheetData sheetId="1091">
        <row r="2">
          <cell r="A2">
            <v>0</v>
          </cell>
        </row>
      </sheetData>
      <sheetData sheetId="1092">
        <row r="2">
          <cell r="A2">
            <v>0</v>
          </cell>
        </row>
      </sheetData>
      <sheetData sheetId="1093">
        <row r="2">
          <cell r="A2">
            <v>0</v>
          </cell>
        </row>
      </sheetData>
      <sheetData sheetId="1094">
        <row r="2">
          <cell r="A2">
            <v>0</v>
          </cell>
        </row>
      </sheetData>
      <sheetData sheetId="1095">
        <row r="2">
          <cell r="A2">
            <v>0</v>
          </cell>
        </row>
      </sheetData>
      <sheetData sheetId="1096">
        <row r="2">
          <cell r="A2">
            <v>0</v>
          </cell>
        </row>
      </sheetData>
      <sheetData sheetId="1097">
        <row r="2">
          <cell r="A2">
            <v>0</v>
          </cell>
        </row>
      </sheetData>
      <sheetData sheetId="1098">
        <row r="2">
          <cell r="A2">
            <v>0</v>
          </cell>
        </row>
      </sheetData>
      <sheetData sheetId="1099">
        <row r="2">
          <cell r="A2">
            <v>0</v>
          </cell>
        </row>
      </sheetData>
      <sheetData sheetId="1100">
        <row r="2">
          <cell r="A2">
            <v>0</v>
          </cell>
        </row>
      </sheetData>
      <sheetData sheetId="1101">
        <row r="2">
          <cell r="A2">
            <v>0</v>
          </cell>
        </row>
      </sheetData>
      <sheetData sheetId="1102">
        <row r="2">
          <cell r="A2">
            <v>0</v>
          </cell>
        </row>
      </sheetData>
      <sheetData sheetId="1103">
        <row r="2">
          <cell r="A2">
            <v>0</v>
          </cell>
        </row>
      </sheetData>
      <sheetData sheetId="1104">
        <row r="2">
          <cell r="A2">
            <v>0</v>
          </cell>
        </row>
      </sheetData>
      <sheetData sheetId="1105">
        <row r="2">
          <cell r="A2">
            <v>0</v>
          </cell>
        </row>
      </sheetData>
      <sheetData sheetId="1106">
        <row r="2">
          <cell r="A2">
            <v>0</v>
          </cell>
        </row>
      </sheetData>
      <sheetData sheetId="1107">
        <row r="2">
          <cell r="A2">
            <v>0</v>
          </cell>
        </row>
      </sheetData>
      <sheetData sheetId="1108">
        <row r="2">
          <cell r="A2">
            <v>0</v>
          </cell>
        </row>
      </sheetData>
      <sheetData sheetId="1109">
        <row r="2">
          <cell r="A2">
            <v>0</v>
          </cell>
        </row>
      </sheetData>
      <sheetData sheetId="1110">
        <row r="2">
          <cell r="A2">
            <v>0</v>
          </cell>
        </row>
      </sheetData>
      <sheetData sheetId="1111">
        <row r="2">
          <cell r="A2">
            <v>0</v>
          </cell>
        </row>
      </sheetData>
      <sheetData sheetId="1112">
        <row r="2">
          <cell r="A2">
            <v>0</v>
          </cell>
        </row>
      </sheetData>
      <sheetData sheetId="1113">
        <row r="2">
          <cell r="A2">
            <v>0</v>
          </cell>
        </row>
      </sheetData>
      <sheetData sheetId="1114">
        <row r="2">
          <cell r="A2">
            <v>0</v>
          </cell>
        </row>
      </sheetData>
      <sheetData sheetId="1115">
        <row r="2">
          <cell r="A2">
            <v>0</v>
          </cell>
        </row>
      </sheetData>
      <sheetData sheetId="1116">
        <row r="2">
          <cell r="A2">
            <v>0</v>
          </cell>
        </row>
      </sheetData>
      <sheetData sheetId="1117">
        <row r="2">
          <cell r="A2">
            <v>0</v>
          </cell>
        </row>
      </sheetData>
      <sheetData sheetId="1118">
        <row r="2">
          <cell r="A2">
            <v>0</v>
          </cell>
        </row>
      </sheetData>
      <sheetData sheetId="1119">
        <row r="2">
          <cell r="A2">
            <v>0</v>
          </cell>
        </row>
      </sheetData>
      <sheetData sheetId="1120">
        <row r="2">
          <cell r="A2">
            <v>0</v>
          </cell>
        </row>
      </sheetData>
      <sheetData sheetId="1121">
        <row r="2">
          <cell r="A2">
            <v>0</v>
          </cell>
        </row>
      </sheetData>
      <sheetData sheetId="1122">
        <row r="2">
          <cell r="A2">
            <v>0</v>
          </cell>
        </row>
      </sheetData>
      <sheetData sheetId="1123">
        <row r="2">
          <cell r="A2">
            <v>0</v>
          </cell>
        </row>
      </sheetData>
      <sheetData sheetId="1124">
        <row r="2">
          <cell r="A2">
            <v>0</v>
          </cell>
        </row>
      </sheetData>
      <sheetData sheetId="1125">
        <row r="2">
          <cell r="A2">
            <v>0</v>
          </cell>
        </row>
      </sheetData>
      <sheetData sheetId="1126">
        <row r="2">
          <cell r="A2">
            <v>0</v>
          </cell>
        </row>
      </sheetData>
      <sheetData sheetId="1127">
        <row r="2">
          <cell r="A2">
            <v>0</v>
          </cell>
        </row>
      </sheetData>
      <sheetData sheetId="1128">
        <row r="2">
          <cell r="A2">
            <v>0</v>
          </cell>
        </row>
      </sheetData>
      <sheetData sheetId="1129">
        <row r="2">
          <cell r="A2">
            <v>0</v>
          </cell>
        </row>
      </sheetData>
      <sheetData sheetId="1130">
        <row r="2">
          <cell r="A2">
            <v>0</v>
          </cell>
        </row>
      </sheetData>
      <sheetData sheetId="1131">
        <row r="2">
          <cell r="A2">
            <v>0</v>
          </cell>
        </row>
      </sheetData>
      <sheetData sheetId="1132">
        <row r="2">
          <cell r="A2">
            <v>0</v>
          </cell>
        </row>
      </sheetData>
      <sheetData sheetId="1133">
        <row r="2">
          <cell r="A2">
            <v>0</v>
          </cell>
        </row>
      </sheetData>
      <sheetData sheetId="1134">
        <row r="2">
          <cell r="A2">
            <v>0</v>
          </cell>
        </row>
      </sheetData>
      <sheetData sheetId="1135">
        <row r="2">
          <cell r="A2">
            <v>0</v>
          </cell>
        </row>
      </sheetData>
      <sheetData sheetId="1136">
        <row r="2">
          <cell r="A2">
            <v>0</v>
          </cell>
        </row>
      </sheetData>
      <sheetData sheetId="1137">
        <row r="2">
          <cell r="A2">
            <v>0</v>
          </cell>
        </row>
      </sheetData>
      <sheetData sheetId="1138">
        <row r="2">
          <cell r="A2">
            <v>0</v>
          </cell>
        </row>
      </sheetData>
      <sheetData sheetId="1139">
        <row r="2">
          <cell r="A2">
            <v>0</v>
          </cell>
        </row>
      </sheetData>
      <sheetData sheetId="1140">
        <row r="2">
          <cell r="A2">
            <v>0</v>
          </cell>
        </row>
      </sheetData>
      <sheetData sheetId="1141">
        <row r="2">
          <cell r="A2">
            <v>0</v>
          </cell>
        </row>
      </sheetData>
      <sheetData sheetId="1142">
        <row r="2">
          <cell r="A2">
            <v>0</v>
          </cell>
        </row>
      </sheetData>
      <sheetData sheetId="1143">
        <row r="2">
          <cell r="A2">
            <v>0</v>
          </cell>
        </row>
      </sheetData>
      <sheetData sheetId="1144">
        <row r="2">
          <cell r="A2">
            <v>0</v>
          </cell>
        </row>
      </sheetData>
      <sheetData sheetId="1145">
        <row r="2">
          <cell r="A2">
            <v>0</v>
          </cell>
        </row>
      </sheetData>
      <sheetData sheetId="1146">
        <row r="2">
          <cell r="A2">
            <v>0</v>
          </cell>
        </row>
      </sheetData>
      <sheetData sheetId="1147">
        <row r="2">
          <cell r="A2">
            <v>0</v>
          </cell>
        </row>
      </sheetData>
      <sheetData sheetId="1148">
        <row r="2">
          <cell r="A2">
            <v>0</v>
          </cell>
        </row>
      </sheetData>
      <sheetData sheetId="1149">
        <row r="2">
          <cell r="A2">
            <v>0</v>
          </cell>
        </row>
      </sheetData>
      <sheetData sheetId="1150">
        <row r="2">
          <cell r="A2">
            <v>0</v>
          </cell>
        </row>
      </sheetData>
      <sheetData sheetId="1151">
        <row r="2">
          <cell r="A2">
            <v>0</v>
          </cell>
        </row>
      </sheetData>
      <sheetData sheetId="1152">
        <row r="2">
          <cell r="A2">
            <v>0</v>
          </cell>
        </row>
      </sheetData>
      <sheetData sheetId="1153">
        <row r="2">
          <cell r="A2">
            <v>0</v>
          </cell>
        </row>
      </sheetData>
      <sheetData sheetId="1154">
        <row r="2">
          <cell r="A2">
            <v>0</v>
          </cell>
        </row>
      </sheetData>
      <sheetData sheetId="1155">
        <row r="2">
          <cell r="A2">
            <v>0</v>
          </cell>
        </row>
      </sheetData>
      <sheetData sheetId="1156">
        <row r="2">
          <cell r="A2">
            <v>0</v>
          </cell>
        </row>
      </sheetData>
      <sheetData sheetId="1157">
        <row r="2">
          <cell r="A2">
            <v>0</v>
          </cell>
        </row>
      </sheetData>
      <sheetData sheetId="1158">
        <row r="2">
          <cell r="A2">
            <v>0</v>
          </cell>
        </row>
      </sheetData>
      <sheetData sheetId="1159">
        <row r="2">
          <cell r="A2">
            <v>0</v>
          </cell>
        </row>
      </sheetData>
      <sheetData sheetId="1160">
        <row r="2">
          <cell r="A2">
            <v>0</v>
          </cell>
        </row>
      </sheetData>
      <sheetData sheetId="1161">
        <row r="2">
          <cell r="A2">
            <v>0</v>
          </cell>
        </row>
      </sheetData>
      <sheetData sheetId="1162">
        <row r="2">
          <cell r="A2">
            <v>0</v>
          </cell>
        </row>
      </sheetData>
      <sheetData sheetId="1163">
        <row r="2">
          <cell r="A2">
            <v>0</v>
          </cell>
        </row>
      </sheetData>
      <sheetData sheetId="1164">
        <row r="2">
          <cell r="A2">
            <v>0</v>
          </cell>
        </row>
      </sheetData>
      <sheetData sheetId="1165">
        <row r="2">
          <cell r="A2">
            <v>0</v>
          </cell>
        </row>
      </sheetData>
      <sheetData sheetId="1166">
        <row r="2">
          <cell r="A2">
            <v>0</v>
          </cell>
        </row>
      </sheetData>
      <sheetData sheetId="1167">
        <row r="2">
          <cell r="A2">
            <v>0</v>
          </cell>
        </row>
      </sheetData>
      <sheetData sheetId="1168">
        <row r="2">
          <cell r="A2">
            <v>0</v>
          </cell>
        </row>
      </sheetData>
      <sheetData sheetId="1169">
        <row r="2">
          <cell r="A2">
            <v>0</v>
          </cell>
        </row>
      </sheetData>
      <sheetData sheetId="1170">
        <row r="2">
          <cell r="A2">
            <v>0</v>
          </cell>
        </row>
      </sheetData>
      <sheetData sheetId="1171">
        <row r="2">
          <cell r="A2">
            <v>0</v>
          </cell>
        </row>
      </sheetData>
      <sheetData sheetId="1172">
        <row r="2">
          <cell r="A2">
            <v>0</v>
          </cell>
        </row>
      </sheetData>
      <sheetData sheetId="1173">
        <row r="2">
          <cell r="A2">
            <v>0</v>
          </cell>
        </row>
      </sheetData>
      <sheetData sheetId="1174">
        <row r="2">
          <cell r="A2">
            <v>0</v>
          </cell>
        </row>
      </sheetData>
      <sheetData sheetId="1175">
        <row r="2">
          <cell r="A2">
            <v>0</v>
          </cell>
        </row>
      </sheetData>
      <sheetData sheetId="1176">
        <row r="2">
          <cell r="A2">
            <v>0</v>
          </cell>
        </row>
      </sheetData>
      <sheetData sheetId="1177">
        <row r="2">
          <cell r="A2">
            <v>0</v>
          </cell>
        </row>
      </sheetData>
      <sheetData sheetId="1178">
        <row r="2">
          <cell r="A2">
            <v>0</v>
          </cell>
        </row>
      </sheetData>
      <sheetData sheetId="1179">
        <row r="2">
          <cell r="A2">
            <v>0</v>
          </cell>
        </row>
      </sheetData>
      <sheetData sheetId="1180">
        <row r="2">
          <cell r="A2">
            <v>0</v>
          </cell>
        </row>
      </sheetData>
      <sheetData sheetId="1181">
        <row r="2">
          <cell r="A2">
            <v>0</v>
          </cell>
        </row>
      </sheetData>
      <sheetData sheetId="1182">
        <row r="2">
          <cell r="A2">
            <v>0</v>
          </cell>
        </row>
      </sheetData>
      <sheetData sheetId="1183">
        <row r="2">
          <cell r="A2">
            <v>0</v>
          </cell>
        </row>
      </sheetData>
      <sheetData sheetId="1184">
        <row r="2">
          <cell r="A2">
            <v>0</v>
          </cell>
        </row>
      </sheetData>
      <sheetData sheetId="1185">
        <row r="2">
          <cell r="A2">
            <v>0</v>
          </cell>
        </row>
      </sheetData>
      <sheetData sheetId="1186">
        <row r="2">
          <cell r="A2">
            <v>0</v>
          </cell>
        </row>
      </sheetData>
      <sheetData sheetId="1187">
        <row r="2">
          <cell r="A2">
            <v>0</v>
          </cell>
        </row>
      </sheetData>
      <sheetData sheetId="1188">
        <row r="2">
          <cell r="A2">
            <v>0</v>
          </cell>
        </row>
      </sheetData>
      <sheetData sheetId="1189">
        <row r="2">
          <cell r="A2">
            <v>0</v>
          </cell>
        </row>
      </sheetData>
      <sheetData sheetId="1190">
        <row r="2">
          <cell r="A2">
            <v>0</v>
          </cell>
        </row>
      </sheetData>
      <sheetData sheetId="1191">
        <row r="2">
          <cell r="A2">
            <v>0</v>
          </cell>
        </row>
      </sheetData>
      <sheetData sheetId="1192">
        <row r="2">
          <cell r="A2">
            <v>0</v>
          </cell>
        </row>
      </sheetData>
      <sheetData sheetId="1193">
        <row r="2">
          <cell r="A2">
            <v>0</v>
          </cell>
        </row>
      </sheetData>
      <sheetData sheetId="1194">
        <row r="2">
          <cell r="A2">
            <v>0</v>
          </cell>
        </row>
      </sheetData>
      <sheetData sheetId="1195">
        <row r="2">
          <cell r="A2">
            <v>0</v>
          </cell>
        </row>
      </sheetData>
      <sheetData sheetId="1196">
        <row r="2">
          <cell r="A2">
            <v>0</v>
          </cell>
        </row>
      </sheetData>
      <sheetData sheetId="1197">
        <row r="2">
          <cell r="A2">
            <v>0</v>
          </cell>
        </row>
      </sheetData>
      <sheetData sheetId="1198">
        <row r="2">
          <cell r="A2">
            <v>0</v>
          </cell>
        </row>
      </sheetData>
      <sheetData sheetId="1199">
        <row r="2">
          <cell r="A2">
            <v>0</v>
          </cell>
        </row>
      </sheetData>
      <sheetData sheetId="1200">
        <row r="2">
          <cell r="A2">
            <v>0</v>
          </cell>
        </row>
      </sheetData>
      <sheetData sheetId="1201">
        <row r="2">
          <cell r="A2">
            <v>0</v>
          </cell>
        </row>
      </sheetData>
      <sheetData sheetId="1202">
        <row r="2">
          <cell r="A2">
            <v>0</v>
          </cell>
        </row>
      </sheetData>
      <sheetData sheetId="1203">
        <row r="2">
          <cell r="A2">
            <v>0</v>
          </cell>
        </row>
      </sheetData>
      <sheetData sheetId="1204">
        <row r="2">
          <cell r="A2">
            <v>0</v>
          </cell>
        </row>
      </sheetData>
      <sheetData sheetId="1205">
        <row r="2">
          <cell r="A2">
            <v>0</v>
          </cell>
        </row>
      </sheetData>
      <sheetData sheetId="1206">
        <row r="2">
          <cell r="A2">
            <v>0</v>
          </cell>
        </row>
      </sheetData>
      <sheetData sheetId="1207">
        <row r="2">
          <cell r="A2">
            <v>0</v>
          </cell>
        </row>
      </sheetData>
      <sheetData sheetId="1208">
        <row r="2">
          <cell r="A2">
            <v>0</v>
          </cell>
        </row>
      </sheetData>
      <sheetData sheetId="1209">
        <row r="2">
          <cell r="A2">
            <v>0</v>
          </cell>
        </row>
      </sheetData>
      <sheetData sheetId="1210">
        <row r="2">
          <cell r="A2">
            <v>0</v>
          </cell>
        </row>
      </sheetData>
      <sheetData sheetId="1211">
        <row r="2">
          <cell r="A2">
            <v>0</v>
          </cell>
        </row>
      </sheetData>
      <sheetData sheetId="1212">
        <row r="2">
          <cell r="A2">
            <v>0</v>
          </cell>
        </row>
      </sheetData>
      <sheetData sheetId="1213">
        <row r="2">
          <cell r="A2">
            <v>0</v>
          </cell>
        </row>
      </sheetData>
      <sheetData sheetId="1214">
        <row r="2">
          <cell r="A2">
            <v>0</v>
          </cell>
        </row>
      </sheetData>
      <sheetData sheetId="1215">
        <row r="2">
          <cell r="A2">
            <v>0</v>
          </cell>
        </row>
      </sheetData>
      <sheetData sheetId="1216">
        <row r="2">
          <cell r="A2">
            <v>0</v>
          </cell>
        </row>
      </sheetData>
      <sheetData sheetId="1217">
        <row r="2">
          <cell r="A2">
            <v>0</v>
          </cell>
        </row>
      </sheetData>
      <sheetData sheetId="1218">
        <row r="2">
          <cell r="A2">
            <v>0</v>
          </cell>
        </row>
      </sheetData>
      <sheetData sheetId="1219">
        <row r="2">
          <cell r="A2">
            <v>0</v>
          </cell>
        </row>
      </sheetData>
      <sheetData sheetId="1220">
        <row r="2">
          <cell r="A2">
            <v>0</v>
          </cell>
        </row>
      </sheetData>
      <sheetData sheetId="1221">
        <row r="2">
          <cell r="A2">
            <v>0</v>
          </cell>
        </row>
      </sheetData>
      <sheetData sheetId="1222">
        <row r="2">
          <cell r="A2">
            <v>0</v>
          </cell>
        </row>
      </sheetData>
      <sheetData sheetId="1223">
        <row r="2">
          <cell r="A2">
            <v>0</v>
          </cell>
        </row>
      </sheetData>
      <sheetData sheetId="1224">
        <row r="2">
          <cell r="A2">
            <v>0</v>
          </cell>
        </row>
      </sheetData>
      <sheetData sheetId="1225">
        <row r="2">
          <cell r="A2">
            <v>0</v>
          </cell>
        </row>
      </sheetData>
      <sheetData sheetId="1226">
        <row r="2">
          <cell r="A2">
            <v>0</v>
          </cell>
        </row>
      </sheetData>
      <sheetData sheetId="1227">
        <row r="2">
          <cell r="A2">
            <v>0</v>
          </cell>
        </row>
      </sheetData>
      <sheetData sheetId="1228">
        <row r="2">
          <cell r="A2">
            <v>0</v>
          </cell>
        </row>
      </sheetData>
      <sheetData sheetId="1229">
        <row r="2">
          <cell r="A2">
            <v>0</v>
          </cell>
        </row>
      </sheetData>
      <sheetData sheetId="1230">
        <row r="2">
          <cell r="A2">
            <v>0</v>
          </cell>
        </row>
      </sheetData>
      <sheetData sheetId="1231">
        <row r="2">
          <cell r="A2">
            <v>0</v>
          </cell>
        </row>
      </sheetData>
      <sheetData sheetId="1232">
        <row r="2">
          <cell r="A2">
            <v>0</v>
          </cell>
        </row>
      </sheetData>
      <sheetData sheetId="1233">
        <row r="2">
          <cell r="A2">
            <v>0</v>
          </cell>
        </row>
      </sheetData>
      <sheetData sheetId="1234">
        <row r="2">
          <cell r="A2">
            <v>0</v>
          </cell>
        </row>
      </sheetData>
      <sheetData sheetId="1235">
        <row r="2">
          <cell r="A2">
            <v>0</v>
          </cell>
        </row>
      </sheetData>
      <sheetData sheetId="1236">
        <row r="2">
          <cell r="A2">
            <v>0</v>
          </cell>
        </row>
      </sheetData>
      <sheetData sheetId="1237">
        <row r="2">
          <cell r="A2">
            <v>0</v>
          </cell>
        </row>
      </sheetData>
      <sheetData sheetId="1238">
        <row r="2">
          <cell r="A2">
            <v>0</v>
          </cell>
        </row>
      </sheetData>
      <sheetData sheetId="1239">
        <row r="2">
          <cell r="A2">
            <v>0</v>
          </cell>
        </row>
      </sheetData>
      <sheetData sheetId="1240">
        <row r="2">
          <cell r="A2">
            <v>0</v>
          </cell>
        </row>
      </sheetData>
      <sheetData sheetId="1241">
        <row r="2">
          <cell r="A2">
            <v>0</v>
          </cell>
        </row>
      </sheetData>
      <sheetData sheetId="1242">
        <row r="2">
          <cell r="A2">
            <v>0</v>
          </cell>
        </row>
      </sheetData>
      <sheetData sheetId="1243">
        <row r="2">
          <cell r="A2">
            <v>0</v>
          </cell>
        </row>
      </sheetData>
      <sheetData sheetId="1244">
        <row r="2">
          <cell r="A2">
            <v>0</v>
          </cell>
        </row>
      </sheetData>
      <sheetData sheetId="1245">
        <row r="2">
          <cell r="A2">
            <v>0</v>
          </cell>
        </row>
      </sheetData>
      <sheetData sheetId="1246">
        <row r="2">
          <cell r="A2">
            <v>0</v>
          </cell>
        </row>
      </sheetData>
      <sheetData sheetId="1247">
        <row r="2">
          <cell r="A2">
            <v>0</v>
          </cell>
        </row>
      </sheetData>
      <sheetData sheetId="1248">
        <row r="2">
          <cell r="A2">
            <v>0</v>
          </cell>
        </row>
      </sheetData>
      <sheetData sheetId="1249">
        <row r="2">
          <cell r="A2">
            <v>0</v>
          </cell>
        </row>
      </sheetData>
      <sheetData sheetId="1250">
        <row r="2">
          <cell r="A2">
            <v>0</v>
          </cell>
        </row>
      </sheetData>
      <sheetData sheetId="1251">
        <row r="2">
          <cell r="A2">
            <v>0</v>
          </cell>
        </row>
      </sheetData>
      <sheetData sheetId="1252">
        <row r="2">
          <cell r="A2">
            <v>0</v>
          </cell>
        </row>
      </sheetData>
      <sheetData sheetId="1253">
        <row r="2">
          <cell r="A2">
            <v>0</v>
          </cell>
        </row>
      </sheetData>
      <sheetData sheetId="1254">
        <row r="2">
          <cell r="A2">
            <v>0</v>
          </cell>
        </row>
      </sheetData>
      <sheetData sheetId="1255">
        <row r="2">
          <cell r="A2">
            <v>0</v>
          </cell>
        </row>
      </sheetData>
      <sheetData sheetId="1256">
        <row r="2">
          <cell r="A2">
            <v>0</v>
          </cell>
        </row>
      </sheetData>
      <sheetData sheetId="1257">
        <row r="2">
          <cell r="A2">
            <v>0</v>
          </cell>
        </row>
      </sheetData>
      <sheetData sheetId="1258">
        <row r="2">
          <cell r="A2">
            <v>0</v>
          </cell>
        </row>
      </sheetData>
      <sheetData sheetId="1259">
        <row r="2">
          <cell r="A2">
            <v>0</v>
          </cell>
        </row>
      </sheetData>
      <sheetData sheetId="1260">
        <row r="2">
          <cell r="A2">
            <v>0</v>
          </cell>
        </row>
      </sheetData>
      <sheetData sheetId="1261">
        <row r="2">
          <cell r="A2">
            <v>0</v>
          </cell>
        </row>
      </sheetData>
      <sheetData sheetId="1262">
        <row r="2">
          <cell r="A2">
            <v>0</v>
          </cell>
        </row>
      </sheetData>
      <sheetData sheetId="1263">
        <row r="2">
          <cell r="A2">
            <v>0</v>
          </cell>
        </row>
      </sheetData>
      <sheetData sheetId="1264">
        <row r="2">
          <cell r="A2">
            <v>0</v>
          </cell>
        </row>
      </sheetData>
      <sheetData sheetId="1265">
        <row r="2">
          <cell r="A2">
            <v>0</v>
          </cell>
        </row>
      </sheetData>
      <sheetData sheetId="1266">
        <row r="2">
          <cell r="A2">
            <v>0</v>
          </cell>
        </row>
      </sheetData>
      <sheetData sheetId="1267">
        <row r="2">
          <cell r="A2">
            <v>0</v>
          </cell>
        </row>
      </sheetData>
      <sheetData sheetId="1268">
        <row r="2">
          <cell r="A2">
            <v>0</v>
          </cell>
        </row>
      </sheetData>
      <sheetData sheetId="1269">
        <row r="2">
          <cell r="A2">
            <v>0</v>
          </cell>
        </row>
      </sheetData>
      <sheetData sheetId="1270">
        <row r="2">
          <cell r="A2">
            <v>0</v>
          </cell>
        </row>
      </sheetData>
      <sheetData sheetId="1271">
        <row r="2">
          <cell r="A2">
            <v>0</v>
          </cell>
        </row>
      </sheetData>
      <sheetData sheetId="1272">
        <row r="2">
          <cell r="A2">
            <v>0</v>
          </cell>
        </row>
      </sheetData>
      <sheetData sheetId="1273">
        <row r="8">
          <cell r="D8">
            <v>15739</v>
          </cell>
        </row>
      </sheetData>
      <sheetData sheetId="1274">
        <row r="2">
          <cell r="A2">
            <v>0</v>
          </cell>
        </row>
      </sheetData>
      <sheetData sheetId="1275">
        <row r="2">
          <cell r="A2">
            <v>0</v>
          </cell>
        </row>
      </sheetData>
      <sheetData sheetId="1276">
        <row r="2">
          <cell r="A2">
            <v>0</v>
          </cell>
        </row>
      </sheetData>
      <sheetData sheetId="1277">
        <row r="2">
          <cell r="A2">
            <v>0</v>
          </cell>
        </row>
      </sheetData>
      <sheetData sheetId="1278">
        <row r="2">
          <cell r="A2">
            <v>0</v>
          </cell>
        </row>
      </sheetData>
      <sheetData sheetId="1279">
        <row r="2">
          <cell r="A2">
            <v>0</v>
          </cell>
        </row>
      </sheetData>
      <sheetData sheetId="1280">
        <row r="2">
          <cell r="A2">
            <v>0</v>
          </cell>
        </row>
      </sheetData>
      <sheetData sheetId="1281">
        <row r="2">
          <cell r="A2">
            <v>0</v>
          </cell>
        </row>
      </sheetData>
      <sheetData sheetId="1282">
        <row r="2">
          <cell r="A2">
            <v>0</v>
          </cell>
        </row>
      </sheetData>
      <sheetData sheetId="1283">
        <row r="2">
          <cell r="A2">
            <v>0</v>
          </cell>
        </row>
      </sheetData>
      <sheetData sheetId="1284">
        <row r="2">
          <cell r="A2">
            <v>0</v>
          </cell>
        </row>
      </sheetData>
      <sheetData sheetId="1285">
        <row r="2">
          <cell r="A2">
            <v>0</v>
          </cell>
        </row>
      </sheetData>
      <sheetData sheetId="1286">
        <row r="2">
          <cell r="A2">
            <v>0</v>
          </cell>
        </row>
      </sheetData>
      <sheetData sheetId="1287">
        <row r="2">
          <cell r="A2">
            <v>0</v>
          </cell>
        </row>
      </sheetData>
      <sheetData sheetId="1288">
        <row r="2">
          <cell r="A2">
            <v>0</v>
          </cell>
        </row>
      </sheetData>
      <sheetData sheetId="1289">
        <row r="2">
          <cell r="A2">
            <v>0</v>
          </cell>
        </row>
      </sheetData>
      <sheetData sheetId="1290">
        <row r="2">
          <cell r="A2">
            <v>0</v>
          </cell>
        </row>
      </sheetData>
      <sheetData sheetId="1291">
        <row r="2">
          <cell r="A2">
            <v>0</v>
          </cell>
        </row>
      </sheetData>
      <sheetData sheetId="1292">
        <row r="2">
          <cell r="A2">
            <v>0</v>
          </cell>
        </row>
      </sheetData>
      <sheetData sheetId="1293">
        <row r="2">
          <cell r="A2">
            <v>0</v>
          </cell>
        </row>
      </sheetData>
      <sheetData sheetId="1294">
        <row r="2">
          <cell r="A2">
            <v>0</v>
          </cell>
        </row>
      </sheetData>
      <sheetData sheetId="1295">
        <row r="2">
          <cell r="A2">
            <v>0</v>
          </cell>
        </row>
      </sheetData>
      <sheetData sheetId="1296">
        <row r="2">
          <cell r="A2">
            <v>0</v>
          </cell>
        </row>
      </sheetData>
      <sheetData sheetId="1297">
        <row r="2">
          <cell r="A2">
            <v>0</v>
          </cell>
        </row>
      </sheetData>
      <sheetData sheetId="1298">
        <row r="2">
          <cell r="A2">
            <v>0</v>
          </cell>
        </row>
      </sheetData>
      <sheetData sheetId="1299">
        <row r="2">
          <cell r="A2">
            <v>0</v>
          </cell>
        </row>
      </sheetData>
      <sheetData sheetId="1300">
        <row r="2">
          <cell r="A2">
            <v>0</v>
          </cell>
        </row>
      </sheetData>
      <sheetData sheetId="1301">
        <row r="2">
          <cell r="A2">
            <v>0</v>
          </cell>
        </row>
      </sheetData>
      <sheetData sheetId="1302">
        <row r="2">
          <cell r="A2">
            <v>0</v>
          </cell>
        </row>
      </sheetData>
      <sheetData sheetId="1303">
        <row r="2">
          <cell r="A2">
            <v>0</v>
          </cell>
        </row>
      </sheetData>
      <sheetData sheetId="1304">
        <row r="2">
          <cell r="A2">
            <v>0</v>
          </cell>
        </row>
      </sheetData>
      <sheetData sheetId="1305">
        <row r="2">
          <cell r="A2">
            <v>0</v>
          </cell>
        </row>
      </sheetData>
      <sheetData sheetId="1306">
        <row r="2">
          <cell r="A2">
            <v>0</v>
          </cell>
        </row>
      </sheetData>
      <sheetData sheetId="1307">
        <row r="2">
          <cell r="A2">
            <v>0</v>
          </cell>
        </row>
      </sheetData>
      <sheetData sheetId="1308">
        <row r="2">
          <cell r="A2">
            <v>0</v>
          </cell>
        </row>
      </sheetData>
      <sheetData sheetId="1309">
        <row r="2">
          <cell r="A2">
            <v>0</v>
          </cell>
        </row>
      </sheetData>
      <sheetData sheetId="1310">
        <row r="2">
          <cell r="A2">
            <v>0</v>
          </cell>
        </row>
      </sheetData>
      <sheetData sheetId="1311">
        <row r="2">
          <cell r="A2">
            <v>0</v>
          </cell>
        </row>
      </sheetData>
      <sheetData sheetId="1312">
        <row r="2">
          <cell r="A2">
            <v>0</v>
          </cell>
        </row>
      </sheetData>
      <sheetData sheetId="1313">
        <row r="2">
          <cell r="A2">
            <v>0</v>
          </cell>
        </row>
      </sheetData>
      <sheetData sheetId="1314">
        <row r="2">
          <cell r="A2">
            <v>0</v>
          </cell>
        </row>
      </sheetData>
      <sheetData sheetId="1315">
        <row r="2">
          <cell r="A2">
            <v>0</v>
          </cell>
        </row>
      </sheetData>
      <sheetData sheetId="1316">
        <row r="2">
          <cell r="A2">
            <v>0</v>
          </cell>
        </row>
      </sheetData>
      <sheetData sheetId="1317">
        <row r="2">
          <cell r="A2">
            <v>0</v>
          </cell>
        </row>
      </sheetData>
      <sheetData sheetId="1318">
        <row r="2">
          <cell r="A2">
            <v>0</v>
          </cell>
        </row>
      </sheetData>
      <sheetData sheetId="1319">
        <row r="2">
          <cell r="A2">
            <v>0</v>
          </cell>
        </row>
      </sheetData>
      <sheetData sheetId="1320">
        <row r="2">
          <cell r="A2">
            <v>0</v>
          </cell>
        </row>
      </sheetData>
      <sheetData sheetId="1321">
        <row r="2">
          <cell r="A2">
            <v>0</v>
          </cell>
        </row>
      </sheetData>
      <sheetData sheetId="1322">
        <row r="2">
          <cell r="A2">
            <v>0</v>
          </cell>
        </row>
      </sheetData>
      <sheetData sheetId="1323">
        <row r="2">
          <cell r="A2">
            <v>0</v>
          </cell>
        </row>
      </sheetData>
      <sheetData sheetId="1324">
        <row r="2">
          <cell r="A2">
            <v>0</v>
          </cell>
        </row>
      </sheetData>
      <sheetData sheetId="1325">
        <row r="2">
          <cell r="A2">
            <v>0</v>
          </cell>
        </row>
      </sheetData>
      <sheetData sheetId="1326">
        <row r="2">
          <cell r="A2">
            <v>0</v>
          </cell>
        </row>
      </sheetData>
      <sheetData sheetId="1327">
        <row r="2">
          <cell r="A2">
            <v>0</v>
          </cell>
        </row>
      </sheetData>
      <sheetData sheetId="1328">
        <row r="2">
          <cell r="A2">
            <v>0</v>
          </cell>
        </row>
      </sheetData>
      <sheetData sheetId="1329">
        <row r="2">
          <cell r="A2">
            <v>0</v>
          </cell>
        </row>
      </sheetData>
      <sheetData sheetId="1330">
        <row r="2">
          <cell r="A2">
            <v>0</v>
          </cell>
        </row>
      </sheetData>
      <sheetData sheetId="1331">
        <row r="2">
          <cell r="A2">
            <v>0</v>
          </cell>
        </row>
      </sheetData>
      <sheetData sheetId="1332">
        <row r="2">
          <cell r="A2">
            <v>0</v>
          </cell>
        </row>
      </sheetData>
      <sheetData sheetId="1333">
        <row r="2">
          <cell r="A2">
            <v>0</v>
          </cell>
        </row>
      </sheetData>
      <sheetData sheetId="1334">
        <row r="2">
          <cell r="A2">
            <v>0</v>
          </cell>
        </row>
      </sheetData>
      <sheetData sheetId="1335">
        <row r="2">
          <cell r="A2">
            <v>0</v>
          </cell>
        </row>
      </sheetData>
      <sheetData sheetId="1336">
        <row r="2">
          <cell r="A2">
            <v>0</v>
          </cell>
        </row>
      </sheetData>
      <sheetData sheetId="1337">
        <row r="2">
          <cell r="A2">
            <v>0</v>
          </cell>
        </row>
      </sheetData>
      <sheetData sheetId="1338">
        <row r="2">
          <cell r="A2">
            <v>0</v>
          </cell>
        </row>
      </sheetData>
      <sheetData sheetId="1339">
        <row r="2">
          <cell r="A2">
            <v>0</v>
          </cell>
        </row>
      </sheetData>
      <sheetData sheetId="1340">
        <row r="2">
          <cell r="A2">
            <v>0</v>
          </cell>
        </row>
      </sheetData>
      <sheetData sheetId="1341">
        <row r="2">
          <cell r="A2">
            <v>0</v>
          </cell>
        </row>
      </sheetData>
      <sheetData sheetId="1342">
        <row r="2">
          <cell r="A2">
            <v>0</v>
          </cell>
        </row>
      </sheetData>
      <sheetData sheetId="1343">
        <row r="2">
          <cell r="A2">
            <v>0</v>
          </cell>
        </row>
      </sheetData>
      <sheetData sheetId="1344">
        <row r="2">
          <cell r="A2">
            <v>0</v>
          </cell>
        </row>
      </sheetData>
      <sheetData sheetId="1345">
        <row r="2">
          <cell r="A2">
            <v>0</v>
          </cell>
        </row>
      </sheetData>
      <sheetData sheetId="1346">
        <row r="2">
          <cell r="A2">
            <v>0</v>
          </cell>
        </row>
      </sheetData>
      <sheetData sheetId="1347">
        <row r="2">
          <cell r="A2">
            <v>0</v>
          </cell>
        </row>
      </sheetData>
      <sheetData sheetId="1348">
        <row r="2">
          <cell r="A2">
            <v>0</v>
          </cell>
        </row>
      </sheetData>
      <sheetData sheetId="1349">
        <row r="2">
          <cell r="A2">
            <v>0</v>
          </cell>
        </row>
      </sheetData>
      <sheetData sheetId="1350">
        <row r="2">
          <cell r="A2">
            <v>0</v>
          </cell>
        </row>
      </sheetData>
      <sheetData sheetId="1351">
        <row r="2">
          <cell r="A2">
            <v>0</v>
          </cell>
        </row>
      </sheetData>
      <sheetData sheetId="1352">
        <row r="2">
          <cell r="A2">
            <v>0</v>
          </cell>
        </row>
      </sheetData>
      <sheetData sheetId="1353">
        <row r="2">
          <cell r="A2">
            <v>0</v>
          </cell>
        </row>
      </sheetData>
      <sheetData sheetId="1354">
        <row r="2">
          <cell r="A2">
            <v>0</v>
          </cell>
        </row>
      </sheetData>
      <sheetData sheetId="1355">
        <row r="2">
          <cell r="A2">
            <v>0</v>
          </cell>
        </row>
      </sheetData>
      <sheetData sheetId="1356">
        <row r="2">
          <cell r="A2">
            <v>0</v>
          </cell>
        </row>
      </sheetData>
      <sheetData sheetId="1357">
        <row r="2">
          <cell r="A2">
            <v>0</v>
          </cell>
        </row>
      </sheetData>
      <sheetData sheetId="1358">
        <row r="2">
          <cell r="A2">
            <v>0</v>
          </cell>
        </row>
      </sheetData>
      <sheetData sheetId="1359">
        <row r="2">
          <cell r="A2">
            <v>0</v>
          </cell>
        </row>
      </sheetData>
      <sheetData sheetId="1360">
        <row r="2">
          <cell r="A2">
            <v>0</v>
          </cell>
        </row>
      </sheetData>
      <sheetData sheetId="1361">
        <row r="2">
          <cell r="A2">
            <v>0</v>
          </cell>
        </row>
      </sheetData>
      <sheetData sheetId="1362">
        <row r="2">
          <cell r="A2">
            <v>0</v>
          </cell>
        </row>
      </sheetData>
      <sheetData sheetId="1363">
        <row r="2">
          <cell r="A2">
            <v>0</v>
          </cell>
        </row>
      </sheetData>
      <sheetData sheetId="1364">
        <row r="2">
          <cell r="A2">
            <v>0</v>
          </cell>
        </row>
      </sheetData>
      <sheetData sheetId="1365">
        <row r="2">
          <cell r="A2">
            <v>0</v>
          </cell>
        </row>
      </sheetData>
      <sheetData sheetId="1366">
        <row r="2">
          <cell r="A2">
            <v>0</v>
          </cell>
        </row>
      </sheetData>
      <sheetData sheetId="1367">
        <row r="2">
          <cell r="A2">
            <v>0</v>
          </cell>
        </row>
      </sheetData>
      <sheetData sheetId="1368">
        <row r="2">
          <cell r="A2">
            <v>0</v>
          </cell>
        </row>
      </sheetData>
      <sheetData sheetId="1369">
        <row r="2">
          <cell r="A2">
            <v>0</v>
          </cell>
        </row>
      </sheetData>
      <sheetData sheetId="1370">
        <row r="2">
          <cell r="A2">
            <v>0</v>
          </cell>
        </row>
      </sheetData>
      <sheetData sheetId="1371">
        <row r="2">
          <cell r="A2">
            <v>0</v>
          </cell>
        </row>
      </sheetData>
      <sheetData sheetId="1372">
        <row r="2">
          <cell r="A2">
            <v>0</v>
          </cell>
        </row>
      </sheetData>
      <sheetData sheetId="1373">
        <row r="2">
          <cell r="A2">
            <v>0</v>
          </cell>
        </row>
      </sheetData>
      <sheetData sheetId="1374">
        <row r="2">
          <cell r="A2">
            <v>0</v>
          </cell>
        </row>
      </sheetData>
      <sheetData sheetId="1375">
        <row r="2">
          <cell r="A2">
            <v>0</v>
          </cell>
        </row>
      </sheetData>
      <sheetData sheetId="1376">
        <row r="2">
          <cell r="A2">
            <v>0</v>
          </cell>
        </row>
      </sheetData>
      <sheetData sheetId="1377">
        <row r="2">
          <cell r="A2">
            <v>0</v>
          </cell>
        </row>
      </sheetData>
      <sheetData sheetId="1378">
        <row r="2">
          <cell r="A2">
            <v>0</v>
          </cell>
        </row>
      </sheetData>
      <sheetData sheetId="1379">
        <row r="2">
          <cell r="A2">
            <v>0</v>
          </cell>
        </row>
      </sheetData>
      <sheetData sheetId="1380">
        <row r="2">
          <cell r="A2">
            <v>0</v>
          </cell>
        </row>
      </sheetData>
      <sheetData sheetId="1381">
        <row r="2">
          <cell r="A2">
            <v>0</v>
          </cell>
        </row>
      </sheetData>
      <sheetData sheetId="1382">
        <row r="2">
          <cell r="A2">
            <v>0</v>
          </cell>
        </row>
      </sheetData>
      <sheetData sheetId="1383">
        <row r="2">
          <cell r="A2">
            <v>0</v>
          </cell>
        </row>
      </sheetData>
      <sheetData sheetId="1384">
        <row r="2">
          <cell r="A2">
            <v>0</v>
          </cell>
        </row>
      </sheetData>
      <sheetData sheetId="1385">
        <row r="2">
          <cell r="A2">
            <v>0</v>
          </cell>
        </row>
      </sheetData>
      <sheetData sheetId="1386">
        <row r="2">
          <cell r="A2">
            <v>0</v>
          </cell>
        </row>
      </sheetData>
      <sheetData sheetId="1387">
        <row r="2">
          <cell r="A2">
            <v>0</v>
          </cell>
        </row>
      </sheetData>
      <sheetData sheetId="1388">
        <row r="2">
          <cell r="A2">
            <v>0</v>
          </cell>
        </row>
      </sheetData>
      <sheetData sheetId="1389">
        <row r="2">
          <cell r="A2">
            <v>0</v>
          </cell>
        </row>
      </sheetData>
      <sheetData sheetId="1390">
        <row r="2">
          <cell r="A2">
            <v>0</v>
          </cell>
        </row>
      </sheetData>
      <sheetData sheetId="1391">
        <row r="2">
          <cell r="A2">
            <v>0</v>
          </cell>
        </row>
      </sheetData>
      <sheetData sheetId="1392">
        <row r="2">
          <cell r="A2">
            <v>0</v>
          </cell>
        </row>
      </sheetData>
      <sheetData sheetId="1393">
        <row r="2">
          <cell r="A2">
            <v>0</v>
          </cell>
        </row>
      </sheetData>
      <sheetData sheetId="1394">
        <row r="2">
          <cell r="A2">
            <v>0</v>
          </cell>
        </row>
      </sheetData>
      <sheetData sheetId="1395">
        <row r="2">
          <cell r="A2">
            <v>0</v>
          </cell>
        </row>
      </sheetData>
      <sheetData sheetId="1396">
        <row r="2">
          <cell r="A2">
            <v>0</v>
          </cell>
        </row>
      </sheetData>
      <sheetData sheetId="1397">
        <row r="2">
          <cell r="A2">
            <v>0</v>
          </cell>
        </row>
      </sheetData>
      <sheetData sheetId="1398">
        <row r="2">
          <cell r="A2">
            <v>0</v>
          </cell>
        </row>
      </sheetData>
      <sheetData sheetId="1399">
        <row r="2">
          <cell r="A2">
            <v>0</v>
          </cell>
        </row>
      </sheetData>
      <sheetData sheetId="1400">
        <row r="2">
          <cell r="A2">
            <v>0</v>
          </cell>
        </row>
      </sheetData>
      <sheetData sheetId="1401">
        <row r="2">
          <cell r="A2">
            <v>0</v>
          </cell>
        </row>
      </sheetData>
      <sheetData sheetId="1402">
        <row r="2">
          <cell r="A2">
            <v>0</v>
          </cell>
        </row>
      </sheetData>
      <sheetData sheetId="1403">
        <row r="2">
          <cell r="A2">
            <v>0</v>
          </cell>
        </row>
      </sheetData>
      <sheetData sheetId="1404">
        <row r="2">
          <cell r="A2">
            <v>0</v>
          </cell>
        </row>
      </sheetData>
      <sheetData sheetId="1405">
        <row r="2">
          <cell r="A2">
            <v>0</v>
          </cell>
        </row>
      </sheetData>
      <sheetData sheetId="1406">
        <row r="2">
          <cell r="A2">
            <v>0</v>
          </cell>
        </row>
      </sheetData>
      <sheetData sheetId="1407">
        <row r="2">
          <cell r="A2">
            <v>0</v>
          </cell>
        </row>
      </sheetData>
      <sheetData sheetId="1408">
        <row r="2">
          <cell r="A2">
            <v>0</v>
          </cell>
        </row>
      </sheetData>
      <sheetData sheetId="1409">
        <row r="2">
          <cell r="A2">
            <v>0</v>
          </cell>
        </row>
      </sheetData>
      <sheetData sheetId="1410">
        <row r="2">
          <cell r="A2">
            <v>0</v>
          </cell>
        </row>
      </sheetData>
      <sheetData sheetId="1411">
        <row r="2">
          <cell r="A2">
            <v>0</v>
          </cell>
        </row>
      </sheetData>
      <sheetData sheetId="1412">
        <row r="2">
          <cell r="A2">
            <v>0</v>
          </cell>
        </row>
      </sheetData>
      <sheetData sheetId="1413">
        <row r="2">
          <cell r="A2">
            <v>0</v>
          </cell>
        </row>
      </sheetData>
      <sheetData sheetId="1414">
        <row r="2">
          <cell r="A2">
            <v>0</v>
          </cell>
        </row>
      </sheetData>
      <sheetData sheetId="1415">
        <row r="2">
          <cell r="A2">
            <v>0</v>
          </cell>
        </row>
      </sheetData>
      <sheetData sheetId="1416">
        <row r="2">
          <cell r="A2">
            <v>0</v>
          </cell>
        </row>
      </sheetData>
      <sheetData sheetId="1417">
        <row r="2">
          <cell r="A2">
            <v>0</v>
          </cell>
        </row>
      </sheetData>
      <sheetData sheetId="1418">
        <row r="2">
          <cell r="A2">
            <v>0</v>
          </cell>
        </row>
      </sheetData>
      <sheetData sheetId="1419">
        <row r="2">
          <cell r="A2">
            <v>0</v>
          </cell>
        </row>
      </sheetData>
      <sheetData sheetId="1420">
        <row r="2">
          <cell r="A2">
            <v>0</v>
          </cell>
        </row>
      </sheetData>
      <sheetData sheetId="1421">
        <row r="2">
          <cell r="A2">
            <v>0</v>
          </cell>
        </row>
      </sheetData>
      <sheetData sheetId="1422">
        <row r="2">
          <cell r="A2">
            <v>0</v>
          </cell>
        </row>
      </sheetData>
      <sheetData sheetId="1423">
        <row r="2">
          <cell r="A2">
            <v>0</v>
          </cell>
        </row>
      </sheetData>
      <sheetData sheetId="1424">
        <row r="2">
          <cell r="A2">
            <v>0</v>
          </cell>
        </row>
      </sheetData>
      <sheetData sheetId="1425">
        <row r="2">
          <cell r="A2">
            <v>0</v>
          </cell>
        </row>
      </sheetData>
      <sheetData sheetId="1426">
        <row r="2">
          <cell r="A2">
            <v>0</v>
          </cell>
        </row>
      </sheetData>
      <sheetData sheetId="1427">
        <row r="2">
          <cell r="A2">
            <v>0</v>
          </cell>
        </row>
      </sheetData>
      <sheetData sheetId="1428">
        <row r="2">
          <cell r="A2">
            <v>0</v>
          </cell>
        </row>
      </sheetData>
      <sheetData sheetId="1429">
        <row r="2">
          <cell r="A2">
            <v>0</v>
          </cell>
        </row>
      </sheetData>
      <sheetData sheetId="1430">
        <row r="2">
          <cell r="A2">
            <v>0</v>
          </cell>
        </row>
      </sheetData>
      <sheetData sheetId="1431">
        <row r="2">
          <cell r="A2">
            <v>0</v>
          </cell>
        </row>
      </sheetData>
      <sheetData sheetId="1432">
        <row r="2">
          <cell r="A2">
            <v>0</v>
          </cell>
        </row>
      </sheetData>
      <sheetData sheetId="1433">
        <row r="2">
          <cell r="A2">
            <v>0</v>
          </cell>
        </row>
      </sheetData>
      <sheetData sheetId="1434">
        <row r="2">
          <cell r="A2">
            <v>0</v>
          </cell>
        </row>
      </sheetData>
      <sheetData sheetId="1435">
        <row r="2">
          <cell r="A2">
            <v>0</v>
          </cell>
        </row>
      </sheetData>
      <sheetData sheetId="1436">
        <row r="2">
          <cell r="A2">
            <v>0</v>
          </cell>
        </row>
      </sheetData>
      <sheetData sheetId="1437">
        <row r="2">
          <cell r="A2">
            <v>0</v>
          </cell>
        </row>
      </sheetData>
      <sheetData sheetId="1438">
        <row r="2">
          <cell r="A2">
            <v>0</v>
          </cell>
        </row>
      </sheetData>
      <sheetData sheetId="1439">
        <row r="2">
          <cell r="A2">
            <v>0</v>
          </cell>
        </row>
      </sheetData>
      <sheetData sheetId="1440">
        <row r="2">
          <cell r="A2">
            <v>0</v>
          </cell>
        </row>
      </sheetData>
      <sheetData sheetId="1441">
        <row r="2">
          <cell r="A2">
            <v>0</v>
          </cell>
        </row>
      </sheetData>
      <sheetData sheetId="1442">
        <row r="2">
          <cell r="A2">
            <v>0</v>
          </cell>
        </row>
      </sheetData>
      <sheetData sheetId="1443">
        <row r="2">
          <cell r="A2">
            <v>0</v>
          </cell>
        </row>
      </sheetData>
      <sheetData sheetId="1444">
        <row r="2">
          <cell r="A2">
            <v>0</v>
          </cell>
        </row>
      </sheetData>
      <sheetData sheetId="1445">
        <row r="2">
          <cell r="A2">
            <v>0</v>
          </cell>
        </row>
      </sheetData>
      <sheetData sheetId="1446">
        <row r="2">
          <cell r="A2">
            <v>0</v>
          </cell>
        </row>
      </sheetData>
      <sheetData sheetId="1447">
        <row r="2">
          <cell r="A2">
            <v>0</v>
          </cell>
        </row>
      </sheetData>
      <sheetData sheetId="1448">
        <row r="2">
          <cell r="A2">
            <v>0</v>
          </cell>
        </row>
      </sheetData>
      <sheetData sheetId="1449">
        <row r="2">
          <cell r="A2">
            <v>0</v>
          </cell>
        </row>
      </sheetData>
      <sheetData sheetId="1450">
        <row r="2">
          <cell r="A2">
            <v>0</v>
          </cell>
        </row>
      </sheetData>
      <sheetData sheetId="1451">
        <row r="2">
          <cell r="A2">
            <v>0</v>
          </cell>
        </row>
      </sheetData>
      <sheetData sheetId="1452">
        <row r="2">
          <cell r="A2">
            <v>0</v>
          </cell>
        </row>
      </sheetData>
      <sheetData sheetId="1453">
        <row r="2">
          <cell r="A2">
            <v>0</v>
          </cell>
        </row>
      </sheetData>
      <sheetData sheetId="1454">
        <row r="2">
          <cell r="A2">
            <v>0</v>
          </cell>
        </row>
      </sheetData>
      <sheetData sheetId="1455">
        <row r="2">
          <cell r="A2">
            <v>0</v>
          </cell>
        </row>
      </sheetData>
      <sheetData sheetId="1456">
        <row r="2">
          <cell r="A2">
            <v>0</v>
          </cell>
        </row>
      </sheetData>
      <sheetData sheetId="1457">
        <row r="2">
          <cell r="A2">
            <v>0</v>
          </cell>
        </row>
      </sheetData>
      <sheetData sheetId="1458">
        <row r="2">
          <cell r="A2">
            <v>0</v>
          </cell>
        </row>
      </sheetData>
      <sheetData sheetId="1459">
        <row r="2">
          <cell r="A2">
            <v>0</v>
          </cell>
        </row>
      </sheetData>
      <sheetData sheetId="1460">
        <row r="2">
          <cell r="A2">
            <v>0</v>
          </cell>
        </row>
      </sheetData>
      <sheetData sheetId="1461">
        <row r="2">
          <cell r="A2">
            <v>0</v>
          </cell>
        </row>
      </sheetData>
      <sheetData sheetId="1462">
        <row r="2">
          <cell r="A2">
            <v>0</v>
          </cell>
        </row>
      </sheetData>
      <sheetData sheetId="1463">
        <row r="2">
          <cell r="A2">
            <v>0</v>
          </cell>
        </row>
      </sheetData>
      <sheetData sheetId="1464">
        <row r="2">
          <cell r="A2">
            <v>0</v>
          </cell>
        </row>
      </sheetData>
      <sheetData sheetId="1465">
        <row r="2">
          <cell r="A2">
            <v>0</v>
          </cell>
        </row>
      </sheetData>
      <sheetData sheetId="1466">
        <row r="2">
          <cell r="A2">
            <v>0</v>
          </cell>
        </row>
      </sheetData>
      <sheetData sheetId="1467">
        <row r="2">
          <cell r="A2">
            <v>0</v>
          </cell>
        </row>
      </sheetData>
      <sheetData sheetId="1468">
        <row r="2">
          <cell r="A2">
            <v>0</v>
          </cell>
        </row>
      </sheetData>
      <sheetData sheetId="1469">
        <row r="2">
          <cell r="A2">
            <v>0</v>
          </cell>
        </row>
      </sheetData>
      <sheetData sheetId="1470">
        <row r="2">
          <cell r="A2">
            <v>0</v>
          </cell>
        </row>
      </sheetData>
      <sheetData sheetId="1471">
        <row r="2">
          <cell r="A2">
            <v>0</v>
          </cell>
        </row>
      </sheetData>
      <sheetData sheetId="1472">
        <row r="2">
          <cell r="A2">
            <v>0</v>
          </cell>
        </row>
      </sheetData>
      <sheetData sheetId="1473">
        <row r="2">
          <cell r="A2">
            <v>0</v>
          </cell>
        </row>
      </sheetData>
      <sheetData sheetId="1474">
        <row r="2">
          <cell r="A2">
            <v>0</v>
          </cell>
        </row>
      </sheetData>
      <sheetData sheetId="1475">
        <row r="2">
          <cell r="A2">
            <v>0</v>
          </cell>
        </row>
      </sheetData>
      <sheetData sheetId="1476">
        <row r="2">
          <cell r="A2">
            <v>0</v>
          </cell>
        </row>
      </sheetData>
      <sheetData sheetId="1477">
        <row r="2">
          <cell r="A2">
            <v>0</v>
          </cell>
        </row>
      </sheetData>
      <sheetData sheetId="1478">
        <row r="2">
          <cell r="A2">
            <v>0</v>
          </cell>
        </row>
      </sheetData>
      <sheetData sheetId="1479">
        <row r="2">
          <cell r="A2">
            <v>0</v>
          </cell>
        </row>
      </sheetData>
      <sheetData sheetId="1480">
        <row r="2">
          <cell r="A2">
            <v>0</v>
          </cell>
        </row>
      </sheetData>
      <sheetData sheetId="1481">
        <row r="2">
          <cell r="A2">
            <v>0</v>
          </cell>
        </row>
      </sheetData>
      <sheetData sheetId="1482">
        <row r="2">
          <cell r="A2">
            <v>0</v>
          </cell>
        </row>
      </sheetData>
      <sheetData sheetId="1483">
        <row r="2">
          <cell r="A2">
            <v>0</v>
          </cell>
        </row>
      </sheetData>
      <sheetData sheetId="1484">
        <row r="2">
          <cell r="A2">
            <v>0</v>
          </cell>
        </row>
      </sheetData>
      <sheetData sheetId="1485">
        <row r="2">
          <cell r="A2">
            <v>0</v>
          </cell>
        </row>
      </sheetData>
      <sheetData sheetId="1486">
        <row r="2">
          <cell r="A2">
            <v>0</v>
          </cell>
        </row>
      </sheetData>
      <sheetData sheetId="1487">
        <row r="2">
          <cell r="A2">
            <v>0</v>
          </cell>
        </row>
      </sheetData>
      <sheetData sheetId="1488">
        <row r="2">
          <cell r="A2">
            <v>0</v>
          </cell>
        </row>
      </sheetData>
      <sheetData sheetId="1489">
        <row r="2">
          <cell r="A2">
            <v>0</v>
          </cell>
        </row>
      </sheetData>
      <sheetData sheetId="1490">
        <row r="2">
          <cell r="A2">
            <v>0</v>
          </cell>
        </row>
      </sheetData>
      <sheetData sheetId="1491">
        <row r="2">
          <cell r="A2">
            <v>0</v>
          </cell>
        </row>
      </sheetData>
      <sheetData sheetId="1492">
        <row r="2">
          <cell r="A2">
            <v>0</v>
          </cell>
        </row>
      </sheetData>
      <sheetData sheetId="1493">
        <row r="2">
          <cell r="A2">
            <v>0</v>
          </cell>
        </row>
      </sheetData>
      <sheetData sheetId="1494">
        <row r="2">
          <cell r="A2">
            <v>0</v>
          </cell>
        </row>
      </sheetData>
      <sheetData sheetId="1495">
        <row r="2">
          <cell r="A2">
            <v>0</v>
          </cell>
        </row>
      </sheetData>
      <sheetData sheetId="1496">
        <row r="2">
          <cell r="A2">
            <v>0</v>
          </cell>
        </row>
      </sheetData>
      <sheetData sheetId="1497">
        <row r="2">
          <cell r="A2">
            <v>0</v>
          </cell>
        </row>
      </sheetData>
      <sheetData sheetId="1498">
        <row r="2">
          <cell r="A2">
            <v>0</v>
          </cell>
        </row>
      </sheetData>
      <sheetData sheetId="1499">
        <row r="2">
          <cell r="A2">
            <v>0</v>
          </cell>
        </row>
      </sheetData>
      <sheetData sheetId="1500">
        <row r="2">
          <cell r="A2">
            <v>0</v>
          </cell>
        </row>
      </sheetData>
      <sheetData sheetId="1501">
        <row r="2">
          <cell r="A2">
            <v>0</v>
          </cell>
        </row>
      </sheetData>
      <sheetData sheetId="1502">
        <row r="2">
          <cell r="A2">
            <v>0</v>
          </cell>
        </row>
      </sheetData>
      <sheetData sheetId="1503">
        <row r="2">
          <cell r="A2">
            <v>0</v>
          </cell>
        </row>
      </sheetData>
      <sheetData sheetId="1504">
        <row r="2">
          <cell r="A2">
            <v>0</v>
          </cell>
        </row>
      </sheetData>
      <sheetData sheetId="1505">
        <row r="2">
          <cell r="A2">
            <v>0</v>
          </cell>
        </row>
      </sheetData>
      <sheetData sheetId="1506">
        <row r="2">
          <cell r="A2">
            <v>0</v>
          </cell>
        </row>
      </sheetData>
      <sheetData sheetId="1507">
        <row r="2">
          <cell r="A2">
            <v>0</v>
          </cell>
        </row>
      </sheetData>
      <sheetData sheetId="1508">
        <row r="2">
          <cell r="A2">
            <v>0</v>
          </cell>
        </row>
      </sheetData>
      <sheetData sheetId="1509">
        <row r="2">
          <cell r="A2">
            <v>0</v>
          </cell>
        </row>
      </sheetData>
      <sheetData sheetId="1510">
        <row r="2">
          <cell r="A2">
            <v>0</v>
          </cell>
        </row>
      </sheetData>
      <sheetData sheetId="1511">
        <row r="2">
          <cell r="A2">
            <v>0</v>
          </cell>
        </row>
      </sheetData>
      <sheetData sheetId="1512">
        <row r="2">
          <cell r="A2">
            <v>0</v>
          </cell>
        </row>
      </sheetData>
      <sheetData sheetId="1513">
        <row r="2">
          <cell r="A2">
            <v>0</v>
          </cell>
        </row>
      </sheetData>
      <sheetData sheetId="1514">
        <row r="2">
          <cell r="A2">
            <v>0</v>
          </cell>
        </row>
      </sheetData>
      <sheetData sheetId="1515">
        <row r="2">
          <cell r="A2">
            <v>0</v>
          </cell>
        </row>
      </sheetData>
      <sheetData sheetId="1516">
        <row r="2">
          <cell r="A2">
            <v>0</v>
          </cell>
        </row>
      </sheetData>
      <sheetData sheetId="1517">
        <row r="2">
          <cell r="A2">
            <v>0</v>
          </cell>
        </row>
      </sheetData>
      <sheetData sheetId="1518">
        <row r="2">
          <cell r="A2">
            <v>0</v>
          </cell>
        </row>
      </sheetData>
      <sheetData sheetId="1519">
        <row r="2">
          <cell r="A2">
            <v>0</v>
          </cell>
        </row>
      </sheetData>
      <sheetData sheetId="1520">
        <row r="2">
          <cell r="A2">
            <v>0</v>
          </cell>
        </row>
      </sheetData>
      <sheetData sheetId="1521">
        <row r="2">
          <cell r="A2">
            <v>0</v>
          </cell>
        </row>
      </sheetData>
      <sheetData sheetId="1522">
        <row r="2">
          <cell r="A2">
            <v>0</v>
          </cell>
        </row>
      </sheetData>
      <sheetData sheetId="1523">
        <row r="2">
          <cell r="A2">
            <v>0</v>
          </cell>
        </row>
      </sheetData>
      <sheetData sheetId="1524">
        <row r="2">
          <cell r="A2">
            <v>0</v>
          </cell>
        </row>
      </sheetData>
      <sheetData sheetId="1525">
        <row r="2">
          <cell r="A2">
            <v>0</v>
          </cell>
        </row>
      </sheetData>
      <sheetData sheetId="1526">
        <row r="2">
          <cell r="A2">
            <v>0</v>
          </cell>
        </row>
      </sheetData>
      <sheetData sheetId="1527">
        <row r="2">
          <cell r="A2">
            <v>0</v>
          </cell>
        </row>
      </sheetData>
      <sheetData sheetId="1528">
        <row r="2">
          <cell r="A2">
            <v>0</v>
          </cell>
        </row>
      </sheetData>
      <sheetData sheetId="1529">
        <row r="2">
          <cell r="A2">
            <v>0</v>
          </cell>
        </row>
      </sheetData>
      <sheetData sheetId="1530">
        <row r="2">
          <cell r="A2">
            <v>0</v>
          </cell>
        </row>
      </sheetData>
      <sheetData sheetId="1531">
        <row r="2">
          <cell r="A2">
            <v>0</v>
          </cell>
        </row>
      </sheetData>
      <sheetData sheetId="1532">
        <row r="2">
          <cell r="A2">
            <v>0</v>
          </cell>
        </row>
      </sheetData>
      <sheetData sheetId="1533">
        <row r="2">
          <cell r="A2">
            <v>0</v>
          </cell>
        </row>
      </sheetData>
      <sheetData sheetId="1534">
        <row r="2">
          <cell r="A2">
            <v>0</v>
          </cell>
        </row>
      </sheetData>
      <sheetData sheetId="1535">
        <row r="2">
          <cell r="A2">
            <v>0</v>
          </cell>
        </row>
      </sheetData>
      <sheetData sheetId="1536">
        <row r="2">
          <cell r="A2">
            <v>0</v>
          </cell>
        </row>
      </sheetData>
      <sheetData sheetId="1537">
        <row r="2">
          <cell r="A2">
            <v>0</v>
          </cell>
        </row>
      </sheetData>
      <sheetData sheetId="1538">
        <row r="2">
          <cell r="A2">
            <v>0</v>
          </cell>
        </row>
      </sheetData>
      <sheetData sheetId="1539">
        <row r="2">
          <cell r="A2">
            <v>0</v>
          </cell>
        </row>
      </sheetData>
      <sheetData sheetId="1540">
        <row r="2">
          <cell r="A2">
            <v>0</v>
          </cell>
        </row>
      </sheetData>
      <sheetData sheetId="1541">
        <row r="2">
          <cell r="A2">
            <v>0</v>
          </cell>
        </row>
      </sheetData>
      <sheetData sheetId="1542">
        <row r="2">
          <cell r="A2">
            <v>0</v>
          </cell>
        </row>
      </sheetData>
      <sheetData sheetId="1543">
        <row r="2">
          <cell r="A2">
            <v>0</v>
          </cell>
        </row>
      </sheetData>
      <sheetData sheetId="1544">
        <row r="2">
          <cell r="A2">
            <v>0</v>
          </cell>
        </row>
      </sheetData>
      <sheetData sheetId="1545">
        <row r="2">
          <cell r="A2">
            <v>0</v>
          </cell>
        </row>
      </sheetData>
      <sheetData sheetId="1546">
        <row r="2">
          <cell r="A2">
            <v>0</v>
          </cell>
        </row>
      </sheetData>
      <sheetData sheetId="1547">
        <row r="2">
          <cell r="A2">
            <v>0</v>
          </cell>
        </row>
      </sheetData>
      <sheetData sheetId="1548">
        <row r="2">
          <cell r="A2">
            <v>0</v>
          </cell>
        </row>
      </sheetData>
      <sheetData sheetId="1549">
        <row r="2">
          <cell r="A2">
            <v>0</v>
          </cell>
        </row>
      </sheetData>
      <sheetData sheetId="1550">
        <row r="2">
          <cell r="A2">
            <v>0</v>
          </cell>
        </row>
      </sheetData>
      <sheetData sheetId="1551">
        <row r="2">
          <cell r="A2">
            <v>0</v>
          </cell>
        </row>
      </sheetData>
      <sheetData sheetId="1552">
        <row r="2">
          <cell r="A2">
            <v>0</v>
          </cell>
        </row>
      </sheetData>
      <sheetData sheetId="1553">
        <row r="2">
          <cell r="A2">
            <v>0</v>
          </cell>
        </row>
      </sheetData>
      <sheetData sheetId="1554">
        <row r="2">
          <cell r="A2">
            <v>0</v>
          </cell>
        </row>
      </sheetData>
      <sheetData sheetId="1555">
        <row r="2">
          <cell r="A2">
            <v>0</v>
          </cell>
        </row>
      </sheetData>
      <sheetData sheetId="1556">
        <row r="2">
          <cell r="A2">
            <v>0</v>
          </cell>
        </row>
      </sheetData>
      <sheetData sheetId="1557">
        <row r="2">
          <cell r="A2">
            <v>0</v>
          </cell>
        </row>
      </sheetData>
      <sheetData sheetId="1558">
        <row r="2">
          <cell r="A2">
            <v>0</v>
          </cell>
        </row>
      </sheetData>
      <sheetData sheetId="1559">
        <row r="2">
          <cell r="A2">
            <v>0</v>
          </cell>
        </row>
      </sheetData>
      <sheetData sheetId="1560">
        <row r="2">
          <cell r="A2">
            <v>0</v>
          </cell>
        </row>
      </sheetData>
      <sheetData sheetId="1561">
        <row r="2">
          <cell r="A2">
            <v>0</v>
          </cell>
        </row>
      </sheetData>
      <sheetData sheetId="1562">
        <row r="2">
          <cell r="A2">
            <v>0</v>
          </cell>
        </row>
      </sheetData>
      <sheetData sheetId="1563">
        <row r="2">
          <cell r="A2">
            <v>0</v>
          </cell>
        </row>
      </sheetData>
      <sheetData sheetId="1564">
        <row r="2">
          <cell r="A2">
            <v>0</v>
          </cell>
        </row>
      </sheetData>
      <sheetData sheetId="1565">
        <row r="2">
          <cell r="A2">
            <v>0</v>
          </cell>
        </row>
      </sheetData>
      <sheetData sheetId="1566">
        <row r="2">
          <cell r="A2">
            <v>0</v>
          </cell>
        </row>
      </sheetData>
      <sheetData sheetId="1567">
        <row r="2">
          <cell r="A2">
            <v>0</v>
          </cell>
        </row>
      </sheetData>
      <sheetData sheetId="1568">
        <row r="2">
          <cell r="A2">
            <v>0</v>
          </cell>
        </row>
      </sheetData>
      <sheetData sheetId="1569">
        <row r="2">
          <cell r="A2">
            <v>0</v>
          </cell>
        </row>
      </sheetData>
      <sheetData sheetId="1570">
        <row r="2">
          <cell r="A2">
            <v>0</v>
          </cell>
        </row>
      </sheetData>
      <sheetData sheetId="1571">
        <row r="2">
          <cell r="A2">
            <v>0</v>
          </cell>
        </row>
      </sheetData>
      <sheetData sheetId="1572">
        <row r="2">
          <cell r="A2">
            <v>0</v>
          </cell>
        </row>
      </sheetData>
      <sheetData sheetId="1573">
        <row r="2">
          <cell r="A2">
            <v>0</v>
          </cell>
        </row>
      </sheetData>
      <sheetData sheetId="1574">
        <row r="2">
          <cell r="A2">
            <v>0</v>
          </cell>
        </row>
      </sheetData>
      <sheetData sheetId="1575">
        <row r="2">
          <cell r="A2">
            <v>0</v>
          </cell>
        </row>
      </sheetData>
      <sheetData sheetId="1576">
        <row r="2">
          <cell r="A2">
            <v>0</v>
          </cell>
        </row>
      </sheetData>
      <sheetData sheetId="1577">
        <row r="2">
          <cell r="A2">
            <v>0</v>
          </cell>
        </row>
      </sheetData>
      <sheetData sheetId="1578">
        <row r="2">
          <cell r="A2">
            <v>0</v>
          </cell>
        </row>
      </sheetData>
      <sheetData sheetId="1579">
        <row r="2">
          <cell r="A2">
            <v>0</v>
          </cell>
        </row>
      </sheetData>
      <sheetData sheetId="1580">
        <row r="2">
          <cell r="A2">
            <v>0</v>
          </cell>
        </row>
      </sheetData>
      <sheetData sheetId="1581">
        <row r="2">
          <cell r="A2">
            <v>0</v>
          </cell>
        </row>
      </sheetData>
      <sheetData sheetId="1582">
        <row r="2">
          <cell r="A2">
            <v>0</v>
          </cell>
        </row>
      </sheetData>
      <sheetData sheetId="1583">
        <row r="2">
          <cell r="A2">
            <v>0</v>
          </cell>
        </row>
      </sheetData>
      <sheetData sheetId="1584">
        <row r="2">
          <cell r="A2">
            <v>0</v>
          </cell>
        </row>
      </sheetData>
      <sheetData sheetId="1585">
        <row r="2">
          <cell r="A2">
            <v>0</v>
          </cell>
        </row>
      </sheetData>
      <sheetData sheetId="1586">
        <row r="2">
          <cell r="A2">
            <v>0</v>
          </cell>
        </row>
      </sheetData>
      <sheetData sheetId="1587">
        <row r="2">
          <cell r="A2">
            <v>0</v>
          </cell>
        </row>
      </sheetData>
      <sheetData sheetId="1588">
        <row r="2">
          <cell r="A2">
            <v>0</v>
          </cell>
        </row>
      </sheetData>
      <sheetData sheetId="1589">
        <row r="2">
          <cell r="A2">
            <v>0</v>
          </cell>
        </row>
      </sheetData>
      <sheetData sheetId="1590">
        <row r="2">
          <cell r="A2">
            <v>0</v>
          </cell>
        </row>
      </sheetData>
      <sheetData sheetId="1591">
        <row r="2">
          <cell r="A2">
            <v>0</v>
          </cell>
        </row>
      </sheetData>
      <sheetData sheetId="1592">
        <row r="2">
          <cell r="A2">
            <v>0</v>
          </cell>
        </row>
      </sheetData>
      <sheetData sheetId="1593">
        <row r="2">
          <cell r="A2">
            <v>0</v>
          </cell>
        </row>
      </sheetData>
      <sheetData sheetId="1594">
        <row r="2">
          <cell r="A2">
            <v>0</v>
          </cell>
        </row>
      </sheetData>
      <sheetData sheetId="1595">
        <row r="2">
          <cell r="A2">
            <v>0</v>
          </cell>
        </row>
      </sheetData>
      <sheetData sheetId="1596">
        <row r="2">
          <cell r="A2">
            <v>0</v>
          </cell>
        </row>
      </sheetData>
      <sheetData sheetId="1597">
        <row r="2">
          <cell r="A2">
            <v>0</v>
          </cell>
        </row>
      </sheetData>
      <sheetData sheetId="1598">
        <row r="2">
          <cell r="A2">
            <v>0</v>
          </cell>
        </row>
      </sheetData>
      <sheetData sheetId="1599">
        <row r="2">
          <cell r="A2">
            <v>0</v>
          </cell>
        </row>
      </sheetData>
      <sheetData sheetId="1600">
        <row r="2">
          <cell r="A2">
            <v>0</v>
          </cell>
        </row>
      </sheetData>
      <sheetData sheetId="1601">
        <row r="2">
          <cell r="A2">
            <v>0</v>
          </cell>
        </row>
      </sheetData>
      <sheetData sheetId="1602">
        <row r="2">
          <cell r="A2">
            <v>0</v>
          </cell>
        </row>
      </sheetData>
      <sheetData sheetId="1603">
        <row r="2">
          <cell r="A2">
            <v>0</v>
          </cell>
        </row>
      </sheetData>
      <sheetData sheetId="1604">
        <row r="2">
          <cell r="A2">
            <v>0</v>
          </cell>
        </row>
      </sheetData>
      <sheetData sheetId="1605">
        <row r="2">
          <cell r="A2">
            <v>0</v>
          </cell>
        </row>
      </sheetData>
      <sheetData sheetId="1606">
        <row r="2">
          <cell r="A2">
            <v>0</v>
          </cell>
        </row>
      </sheetData>
      <sheetData sheetId="1607">
        <row r="2">
          <cell r="A2">
            <v>0</v>
          </cell>
        </row>
      </sheetData>
      <sheetData sheetId="1608">
        <row r="2">
          <cell r="A2">
            <v>0</v>
          </cell>
        </row>
      </sheetData>
      <sheetData sheetId="1609">
        <row r="2">
          <cell r="A2">
            <v>0</v>
          </cell>
        </row>
      </sheetData>
      <sheetData sheetId="1610">
        <row r="2">
          <cell r="A2">
            <v>0</v>
          </cell>
        </row>
      </sheetData>
      <sheetData sheetId="1611">
        <row r="2">
          <cell r="A2">
            <v>0</v>
          </cell>
        </row>
      </sheetData>
      <sheetData sheetId="1612">
        <row r="2">
          <cell r="A2">
            <v>0</v>
          </cell>
        </row>
      </sheetData>
      <sheetData sheetId="1613">
        <row r="2">
          <cell r="A2">
            <v>0</v>
          </cell>
        </row>
      </sheetData>
      <sheetData sheetId="1614">
        <row r="2">
          <cell r="A2">
            <v>0</v>
          </cell>
        </row>
      </sheetData>
      <sheetData sheetId="1615">
        <row r="2">
          <cell r="A2">
            <v>0</v>
          </cell>
        </row>
      </sheetData>
      <sheetData sheetId="1616">
        <row r="2">
          <cell r="A2">
            <v>0</v>
          </cell>
        </row>
      </sheetData>
      <sheetData sheetId="1617">
        <row r="2">
          <cell r="A2">
            <v>0</v>
          </cell>
        </row>
      </sheetData>
      <sheetData sheetId="1618">
        <row r="2">
          <cell r="A2">
            <v>0</v>
          </cell>
        </row>
      </sheetData>
      <sheetData sheetId="1619">
        <row r="2">
          <cell r="A2">
            <v>0</v>
          </cell>
        </row>
      </sheetData>
      <sheetData sheetId="1620">
        <row r="2">
          <cell r="A2">
            <v>0</v>
          </cell>
        </row>
      </sheetData>
      <sheetData sheetId="1621">
        <row r="2">
          <cell r="A2">
            <v>0</v>
          </cell>
        </row>
      </sheetData>
      <sheetData sheetId="1622">
        <row r="2">
          <cell r="A2">
            <v>0</v>
          </cell>
        </row>
      </sheetData>
      <sheetData sheetId="1623">
        <row r="2">
          <cell r="A2">
            <v>0</v>
          </cell>
        </row>
      </sheetData>
      <sheetData sheetId="1624">
        <row r="2">
          <cell r="A2">
            <v>0</v>
          </cell>
        </row>
      </sheetData>
      <sheetData sheetId="1625">
        <row r="2">
          <cell r="A2">
            <v>0</v>
          </cell>
        </row>
      </sheetData>
      <sheetData sheetId="1626">
        <row r="2">
          <cell r="A2">
            <v>0</v>
          </cell>
        </row>
      </sheetData>
      <sheetData sheetId="1627">
        <row r="2">
          <cell r="A2">
            <v>0</v>
          </cell>
        </row>
      </sheetData>
      <sheetData sheetId="1628">
        <row r="2">
          <cell r="A2">
            <v>0</v>
          </cell>
        </row>
      </sheetData>
      <sheetData sheetId="1629">
        <row r="2">
          <cell r="A2">
            <v>0</v>
          </cell>
        </row>
      </sheetData>
      <sheetData sheetId="1630">
        <row r="2">
          <cell r="A2">
            <v>0</v>
          </cell>
        </row>
      </sheetData>
      <sheetData sheetId="1631">
        <row r="2">
          <cell r="A2">
            <v>0</v>
          </cell>
        </row>
      </sheetData>
      <sheetData sheetId="1632">
        <row r="2">
          <cell r="A2">
            <v>0</v>
          </cell>
        </row>
      </sheetData>
      <sheetData sheetId="1633">
        <row r="2">
          <cell r="A2">
            <v>0</v>
          </cell>
        </row>
      </sheetData>
      <sheetData sheetId="1634">
        <row r="2">
          <cell r="A2">
            <v>0</v>
          </cell>
        </row>
      </sheetData>
      <sheetData sheetId="1635">
        <row r="2">
          <cell r="A2">
            <v>0</v>
          </cell>
        </row>
      </sheetData>
      <sheetData sheetId="1636">
        <row r="2">
          <cell r="A2">
            <v>0</v>
          </cell>
        </row>
      </sheetData>
      <sheetData sheetId="1637">
        <row r="2">
          <cell r="A2">
            <v>0</v>
          </cell>
        </row>
      </sheetData>
      <sheetData sheetId="1638">
        <row r="2">
          <cell r="A2">
            <v>0</v>
          </cell>
        </row>
      </sheetData>
      <sheetData sheetId="1639">
        <row r="2">
          <cell r="A2">
            <v>0</v>
          </cell>
        </row>
      </sheetData>
      <sheetData sheetId="1640">
        <row r="2">
          <cell r="A2">
            <v>0</v>
          </cell>
        </row>
      </sheetData>
      <sheetData sheetId="1641">
        <row r="2">
          <cell r="A2">
            <v>0</v>
          </cell>
        </row>
      </sheetData>
      <sheetData sheetId="1642">
        <row r="2">
          <cell r="A2">
            <v>0</v>
          </cell>
        </row>
      </sheetData>
      <sheetData sheetId="1643">
        <row r="2">
          <cell r="A2">
            <v>0</v>
          </cell>
        </row>
      </sheetData>
      <sheetData sheetId="1644">
        <row r="2">
          <cell r="A2">
            <v>0</v>
          </cell>
        </row>
      </sheetData>
      <sheetData sheetId="1645">
        <row r="2">
          <cell r="A2">
            <v>0</v>
          </cell>
        </row>
      </sheetData>
      <sheetData sheetId="1646">
        <row r="2">
          <cell r="A2">
            <v>0</v>
          </cell>
        </row>
      </sheetData>
      <sheetData sheetId="1647">
        <row r="2">
          <cell r="A2">
            <v>0</v>
          </cell>
        </row>
      </sheetData>
      <sheetData sheetId="1648">
        <row r="2">
          <cell r="A2">
            <v>0</v>
          </cell>
        </row>
      </sheetData>
      <sheetData sheetId="1649">
        <row r="2">
          <cell r="A2">
            <v>0</v>
          </cell>
        </row>
      </sheetData>
      <sheetData sheetId="1650">
        <row r="2">
          <cell r="A2">
            <v>0</v>
          </cell>
        </row>
      </sheetData>
      <sheetData sheetId="1651">
        <row r="2">
          <cell r="A2">
            <v>0</v>
          </cell>
        </row>
      </sheetData>
      <sheetData sheetId="1652">
        <row r="2">
          <cell r="A2">
            <v>0</v>
          </cell>
        </row>
      </sheetData>
      <sheetData sheetId="1653">
        <row r="2">
          <cell r="A2">
            <v>0</v>
          </cell>
        </row>
      </sheetData>
      <sheetData sheetId="1654">
        <row r="2">
          <cell r="A2">
            <v>0</v>
          </cell>
        </row>
      </sheetData>
      <sheetData sheetId="1655">
        <row r="2">
          <cell r="A2">
            <v>0</v>
          </cell>
        </row>
      </sheetData>
      <sheetData sheetId="1656">
        <row r="2">
          <cell r="A2">
            <v>0</v>
          </cell>
        </row>
      </sheetData>
      <sheetData sheetId="1657">
        <row r="2">
          <cell r="A2">
            <v>0</v>
          </cell>
        </row>
      </sheetData>
      <sheetData sheetId="1658">
        <row r="2">
          <cell r="A2">
            <v>0</v>
          </cell>
        </row>
      </sheetData>
      <sheetData sheetId="1659">
        <row r="2">
          <cell r="A2">
            <v>0</v>
          </cell>
        </row>
      </sheetData>
      <sheetData sheetId="1660">
        <row r="2">
          <cell r="A2">
            <v>0</v>
          </cell>
        </row>
      </sheetData>
      <sheetData sheetId="1661">
        <row r="2">
          <cell r="A2">
            <v>0</v>
          </cell>
        </row>
      </sheetData>
      <sheetData sheetId="1662">
        <row r="2">
          <cell r="A2">
            <v>0</v>
          </cell>
        </row>
      </sheetData>
      <sheetData sheetId="1663">
        <row r="2">
          <cell r="A2">
            <v>0</v>
          </cell>
        </row>
      </sheetData>
      <sheetData sheetId="1664">
        <row r="2">
          <cell r="A2">
            <v>0</v>
          </cell>
        </row>
      </sheetData>
      <sheetData sheetId="1665">
        <row r="2">
          <cell r="A2">
            <v>0</v>
          </cell>
        </row>
      </sheetData>
      <sheetData sheetId="1666">
        <row r="2">
          <cell r="A2">
            <v>0</v>
          </cell>
        </row>
      </sheetData>
      <sheetData sheetId="1667">
        <row r="2">
          <cell r="A2">
            <v>0</v>
          </cell>
        </row>
      </sheetData>
      <sheetData sheetId="1668">
        <row r="2">
          <cell r="A2">
            <v>0</v>
          </cell>
        </row>
      </sheetData>
      <sheetData sheetId="1669">
        <row r="2">
          <cell r="A2">
            <v>0</v>
          </cell>
        </row>
      </sheetData>
      <sheetData sheetId="1670">
        <row r="2">
          <cell r="A2">
            <v>0</v>
          </cell>
        </row>
      </sheetData>
      <sheetData sheetId="1671">
        <row r="2">
          <cell r="A2">
            <v>0</v>
          </cell>
        </row>
      </sheetData>
      <sheetData sheetId="1672">
        <row r="2">
          <cell r="A2">
            <v>0</v>
          </cell>
        </row>
      </sheetData>
      <sheetData sheetId="1673">
        <row r="2">
          <cell r="A2">
            <v>0</v>
          </cell>
        </row>
      </sheetData>
      <sheetData sheetId="1674">
        <row r="2">
          <cell r="A2">
            <v>0</v>
          </cell>
        </row>
      </sheetData>
      <sheetData sheetId="1675">
        <row r="2">
          <cell r="A2">
            <v>0</v>
          </cell>
        </row>
      </sheetData>
      <sheetData sheetId="1676">
        <row r="2">
          <cell r="A2">
            <v>0</v>
          </cell>
        </row>
      </sheetData>
      <sheetData sheetId="1677">
        <row r="2">
          <cell r="A2">
            <v>0</v>
          </cell>
        </row>
      </sheetData>
      <sheetData sheetId="1678">
        <row r="2">
          <cell r="A2">
            <v>0</v>
          </cell>
        </row>
      </sheetData>
      <sheetData sheetId="1679">
        <row r="2">
          <cell r="A2">
            <v>0</v>
          </cell>
        </row>
      </sheetData>
      <sheetData sheetId="1680">
        <row r="2">
          <cell r="A2">
            <v>0</v>
          </cell>
        </row>
      </sheetData>
      <sheetData sheetId="1681">
        <row r="2">
          <cell r="A2">
            <v>0</v>
          </cell>
        </row>
      </sheetData>
      <sheetData sheetId="1682">
        <row r="2">
          <cell r="A2">
            <v>0</v>
          </cell>
        </row>
      </sheetData>
      <sheetData sheetId="1683">
        <row r="2">
          <cell r="A2">
            <v>0</v>
          </cell>
        </row>
      </sheetData>
      <sheetData sheetId="1684">
        <row r="2">
          <cell r="A2">
            <v>0</v>
          </cell>
        </row>
      </sheetData>
      <sheetData sheetId="1685">
        <row r="2">
          <cell r="A2">
            <v>0</v>
          </cell>
        </row>
      </sheetData>
      <sheetData sheetId="1686">
        <row r="2">
          <cell r="A2">
            <v>0</v>
          </cell>
        </row>
      </sheetData>
      <sheetData sheetId="1687">
        <row r="2">
          <cell r="A2">
            <v>0</v>
          </cell>
        </row>
      </sheetData>
      <sheetData sheetId="1688">
        <row r="2">
          <cell r="A2">
            <v>0</v>
          </cell>
        </row>
      </sheetData>
      <sheetData sheetId="1689">
        <row r="2">
          <cell r="A2">
            <v>0</v>
          </cell>
        </row>
      </sheetData>
      <sheetData sheetId="1690">
        <row r="2">
          <cell r="A2">
            <v>0</v>
          </cell>
        </row>
      </sheetData>
      <sheetData sheetId="1691">
        <row r="2">
          <cell r="A2">
            <v>0</v>
          </cell>
        </row>
      </sheetData>
      <sheetData sheetId="1692">
        <row r="2">
          <cell r="A2">
            <v>0</v>
          </cell>
        </row>
      </sheetData>
      <sheetData sheetId="1693">
        <row r="2">
          <cell r="A2">
            <v>0</v>
          </cell>
        </row>
      </sheetData>
      <sheetData sheetId="1694">
        <row r="2">
          <cell r="A2">
            <v>0</v>
          </cell>
        </row>
      </sheetData>
      <sheetData sheetId="1695">
        <row r="2">
          <cell r="A2">
            <v>0</v>
          </cell>
        </row>
      </sheetData>
      <sheetData sheetId="1696">
        <row r="2">
          <cell r="A2">
            <v>0</v>
          </cell>
        </row>
      </sheetData>
      <sheetData sheetId="1697">
        <row r="2">
          <cell r="A2">
            <v>0</v>
          </cell>
        </row>
      </sheetData>
      <sheetData sheetId="1698">
        <row r="2">
          <cell r="A2">
            <v>0</v>
          </cell>
        </row>
      </sheetData>
      <sheetData sheetId="1699">
        <row r="2">
          <cell r="A2">
            <v>0</v>
          </cell>
        </row>
      </sheetData>
      <sheetData sheetId="1700">
        <row r="2">
          <cell r="A2">
            <v>0</v>
          </cell>
        </row>
      </sheetData>
      <sheetData sheetId="1701">
        <row r="2">
          <cell r="A2">
            <v>0</v>
          </cell>
        </row>
      </sheetData>
      <sheetData sheetId="1702">
        <row r="2">
          <cell r="A2">
            <v>0</v>
          </cell>
        </row>
      </sheetData>
      <sheetData sheetId="1703">
        <row r="2">
          <cell r="A2">
            <v>0</v>
          </cell>
        </row>
      </sheetData>
      <sheetData sheetId="1704">
        <row r="2">
          <cell r="A2">
            <v>0</v>
          </cell>
        </row>
      </sheetData>
      <sheetData sheetId="1705">
        <row r="2">
          <cell r="A2">
            <v>0</v>
          </cell>
        </row>
      </sheetData>
      <sheetData sheetId="1706">
        <row r="2">
          <cell r="A2">
            <v>0</v>
          </cell>
        </row>
      </sheetData>
      <sheetData sheetId="1707">
        <row r="2">
          <cell r="A2">
            <v>0</v>
          </cell>
        </row>
      </sheetData>
      <sheetData sheetId="1708">
        <row r="2">
          <cell r="A2">
            <v>0</v>
          </cell>
        </row>
      </sheetData>
      <sheetData sheetId="1709">
        <row r="2">
          <cell r="A2">
            <v>0</v>
          </cell>
        </row>
      </sheetData>
      <sheetData sheetId="1710">
        <row r="2">
          <cell r="A2">
            <v>0</v>
          </cell>
        </row>
      </sheetData>
      <sheetData sheetId="1711">
        <row r="2">
          <cell r="A2">
            <v>0</v>
          </cell>
        </row>
      </sheetData>
      <sheetData sheetId="1712">
        <row r="2">
          <cell r="A2">
            <v>0</v>
          </cell>
        </row>
      </sheetData>
      <sheetData sheetId="1713">
        <row r="2">
          <cell r="A2">
            <v>0</v>
          </cell>
        </row>
      </sheetData>
      <sheetData sheetId="1714">
        <row r="2">
          <cell r="A2">
            <v>0</v>
          </cell>
        </row>
      </sheetData>
      <sheetData sheetId="1715">
        <row r="2">
          <cell r="A2">
            <v>0</v>
          </cell>
        </row>
      </sheetData>
      <sheetData sheetId="1716">
        <row r="2">
          <cell r="A2">
            <v>0</v>
          </cell>
        </row>
      </sheetData>
      <sheetData sheetId="1717">
        <row r="2">
          <cell r="A2">
            <v>0</v>
          </cell>
        </row>
      </sheetData>
      <sheetData sheetId="1718">
        <row r="2">
          <cell r="A2">
            <v>0</v>
          </cell>
        </row>
      </sheetData>
      <sheetData sheetId="1719">
        <row r="2">
          <cell r="A2">
            <v>0</v>
          </cell>
        </row>
      </sheetData>
      <sheetData sheetId="1720">
        <row r="2">
          <cell r="A2">
            <v>0</v>
          </cell>
        </row>
      </sheetData>
      <sheetData sheetId="1721">
        <row r="2">
          <cell r="A2">
            <v>0</v>
          </cell>
        </row>
      </sheetData>
      <sheetData sheetId="1722">
        <row r="2">
          <cell r="A2">
            <v>0</v>
          </cell>
        </row>
      </sheetData>
      <sheetData sheetId="1723">
        <row r="2">
          <cell r="A2">
            <v>0</v>
          </cell>
        </row>
      </sheetData>
      <sheetData sheetId="1724">
        <row r="2">
          <cell r="A2">
            <v>0</v>
          </cell>
        </row>
      </sheetData>
      <sheetData sheetId="1725">
        <row r="2">
          <cell r="A2">
            <v>0</v>
          </cell>
        </row>
      </sheetData>
      <sheetData sheetId="1726">
        <row r="2">
          <cell r="A2">
            <v>0</v>
          </cell>
        </row>
      </sheetData>
      <sheetData sheetId="1727">
        <row r="2">
          <cell r="A2">
            <v>0</v>
          </cell>
        </row>
      </sheetData>
      <sheetData sheetId="1728">
        <row r="2">
          <cell r="A2">
            <v>0</v>
          </cell>
        </row>
      </sheetData>
      <sheetData sheetId="1729">
        <row r="2">
          <cell r="A2">
            <v>0</v>
          </cell>
        </row>
      </sheetData>
      <sheetData sheetId="1730">
        <row r="2">
          <cell r="A2">
            <v>0</v>
          </cell>
        </row>
      </sheetData>
      <sheetData sheetId="1731">
        <row r="2">
          <cell r="A2">
            <v>0</v>
          </cell>
        </row>
      </sheetData>
      <sheetData sheetId="1732">
        <row r="2">
          <cell r="A2">
            <v>0</v>
          </cell>
        </row>
      </sheetData>
      <sheetData sheetId="1733">
        <row r="2">
          <cell r="A2">
            <v>0</v>
          </cell>
        </row>
      </sheetData>
      <sheetData sheetId="1734">
        <row r="2">
          <cell r="A2">
            <v>0</v>
          </cell>
        </row>
      </sheetData>
      <sheetData sheetId="1735">
        <row r="2">
          <cell r="A2">
            <v>0</v>
          </cell>
        </row>
      </sheetData>
      <sheetData sheetId="1736">
        <row r="2">
          <cell r="A2">
            <v>0</v>
          </cell>
        </row>
      </sheetData>
      <sheetData sheetId="1737">
        <row r="2">
          <cell r="A2">
            <v>0</v>
          </cell>
        </row>
      </sheetData>
      <sheetData sheetId="1738">
        <row r="2">
          <cell r="A2">
            <v>0</v>
          </cell>
        </row>
      </sheetData>
      <sheetData sheetId="1739">
        <row r="2">
          <cell r="A2">
            <v>0</v>
          </cell>
        </row>
      </sheetData>
      <sheetData sheetId="1740">
        <row r="2">
          <cell r="A2">
            <v>0</v>
          </cell>
        </row>
      </sheetData>
      <sheetData sheetId="1741">
        <row r="2">
          <cell r="A2">
            <v>0</v>
          </cell>
        </row>
      </sheetData>
      <sheetData sheetId="1742">
        <row r="2">
          <cell r="A2">
            <v>0</v>
          </cell>
        </row>
      </sheetData>
      <sheetData sheetId="1743">
        <row r="2">
          <cell r="A2">
            <v>0</v>
          </cell>
        </row>
      </sheetData>
      <sheetData sheetId="1744">
        <row r="2">
          <cell r="A2">
            <v>0</v>
          </cell>
        </row>
      </sheetData>
      <sheetData sheetId="1745">
        <row r="2">
          <cell r="A2">
            <v>0</v>
          </cell>
        </row>
      </sheetData>
      <sheetData sheetId="1746">
        <row r="2">
          <cell r="A2">
            <v>0</v>
          </cell>
        </row>
      </sheetData>
      <sheetData sheetId="1747">
        <row r="2">
          <cell r="A2">
            <v>0</v>
          </cell>
        </row>
      </sheetData>
      <sheetData sheetId="1748">
        <row r="2">
          <cell r="A2">
            <v>0</v>
          </cell>
        </row>
      </sheetData>
      <sheetData sheetId="1749">
        <row r="2">
          <cell r="A2">
            <v>0</v>
          </cell>
        </row>
      </sheetData>
      <sheetData sheetId="1750">
        <row r="2">
          <cell r="A2">
            <v>0</v>
          </cell>
        </row>
      </sheetData>
      <sheetData sheetId="1751">
        <row r="2">
          <cell r="A2">
            <v>0</v>
          </cell>
        </row>
      </sheetData>
      <sheetData sheetId="1752">
        <row r="2">
          <cell r="A2">
            <v>0</v>
          </cell>
        </row>
      </sheetData>
      <sheetData sheetId="1753">
        <row r="2">
          <cell r="A2">
            <v>0</v>
          </cell>
        </row>
      </sheetData>
      <sheetData sheetId="1754">
        <row r="2">
          <cell r="A2">
            <v>0</v>
          </cell>
        </row>
      </sheetData>
      <sheetData sheetId="1755">
        <row r="2">
          <cell r="A2">
            <v>0</v>
          </cell>
        </row>
      </sheetData>
      <sheetData sheetId="1756">
        <row r="2">
          <cell r="A2">
            <v>0</v>
          </cell>
        </row>
      </sheetData>
      <sheetData sheetId="1757">
        <row r="2">
          <cell r="A2">
            <v>0</v>
          </cell>
        </row>
      </sheetData>
      <sheetData sheetId="1758">
        <row r="2">
          <cell r="A2">
            <v>0</v>
          </cell>
        </row>
      </sheetData>
      <sheetData sheetId="1759">
        <row r="2">
          <cell r="A2">
            <v>0</v>
          </cell>
        </row>
      </sheetData>
      <sheetData sheetId="1760">
        <row r="2">
          <cell r="A2">
            <v>0</v>
          </cell>
        </row>
      </sheetData>
      <sheetData sheetId="1761">
        <row r="2">
          <cell r="A2">
            <v>0</v>
          </cell>
        </row>
      </sheetData>
      <sheetData sheetId="1762">
        <row r="2">
          <cell r="A2">
            <v>0</v>
          </cell>
        </row>
      </sheetData>
      <sheetData sheetId="1763">
        <row r="2">
          <cell r="A2">
            <v>0</v>
          </cell>
        </row>
      </sheetData>
      <sheetData sheetId="1764">
        <row r="2">
          <cell r="A2">
            <v>0</v>
          </cell>
        </row>
      </sheetData>
      <sheetData sheetId="1765">
        <row r="2">
          <cell r="A2">
            <v>0</v>
          </cell>
        </row>
      </sheetData>
      <sheetData sheetId="1766">
        <row r="2">
          <cell r="A2">
            <v>0</v>
          </cell>
        </row>
      </sheetData>
      <sheetData sheetId="1767">
        <row r="2">
          <cell r="A2">
            <v>0</v>
          </cell>
        </row>
      </sheetData>
      <sheetData sheetId="1768">
        <row r="2">
          <cell r="A2">
            <v>0</v>
          </cell>
        </row>
      </sheetData>
      <sheetData sheetId="1769">
        <row r="2">
          <cell r="A2">
            <v>0</v>
          </cell>
        </row>
      </sheetData>
      <sheetData sheetId="1770">
        <row r="2">
          <cell r="A2">
            <v>0</v>
          </cell>
        </row>
      </sheetData>
      <sheetData sheetId="1771">
        <row r="2">
          <cell r="A2">
            <v>0</v>
          </cell>
        </row>
      </sheetData>
      <sheetData sheetId="1772">
        <row r="2">
          <cell r="A2">
            <v>0</v>
          </cell>
        </row>
      </sheetData>
      <sheetData sheetId="1773">
        <row r="2">
          <cell r="A2">
            <v>0</v>
          </cell>
        </row>
      </sheetData>
      <sheetData sheetId="1774">
        <row r="2">
          <cell r="A2">
            <v>0</v>
          </cell>
        </row>
      </sheetData>
      <sheetData sheetId="1775">
        <row r="2">
          <cell r="A2">
            <v>0</v>
          </cell>
        </row>
      </sheetData>
      <sheetData sheetId="1776">
        <row r="2">
          <cell r="A2">
            <v>0</v>
          </cell>
        </row>
      </sheetData>
      <sheetData sheetId="1777">
        <row r="2">
          <cell r="A2">
            <v>0</v>
          </cell>
        </row>
      </sheetData>
      <sheetData sheetId="1778">
        <row r="2">
          <cell r="A2">
            <v>0</v>
          </cell>
        </row>
      </sheetData>
      <sheetData sheetId="1779">
        <row r="2">
          <cell r="A2">
            <v>0</v>
          </cell>
        </row>
      </sheetData>
      <sheetData sheetId="1780">
        <row r="2">
          <cell r="A2">
            <v>0</v>
          </cell>
        </row>
      </sheetData>
      <sheetData sheetId="1781">
        <row r="2">
          <cell r="A2">
            <v>0</v>
          </cell>
        </row>
      </sheetData>
      <sheetData sheetId="1782">
        <row r="2">
          <cell r="A2">
            <v>0</v>
          </cell>
        </row>
      </sheetData>
      <sheetData sheetId="1783">
        <row r="2">
          <cell r="A2">
            <v>0</v>
          </cell>
        </row>
      </sheetData>
      <sheetData sheetId="1784">
        <row r="2">
          <cell r="A2">
            <v>0</v>
          </cell>
        </row>
      </sheetData>
      <sheetData sheetId="1785">
        <row r="2">
          <cell r="A2">
            <v>0</v>
          </cell>
        </row>
      </sheetData>
      <sheetData sheetId="1786">
        <row r="2">
          <cell r="A2">
            <v>0</v>
          </cell>
        </row>
      </sheetData>
      <sheetData sheetId="1787">
        <row r="2">
          <cell r="A2">
            <v>0</v>
          </cell>
        </row>
      </sheetData>
      <sheetData sheetId="1788">
        <row r="2">
          <cell r="A2">
            <v>0</v>
          </cell>
        </row>
      </sheetData>
      <sheetData sheetId="1789">
        <row r="2">
          <cell r="A2">
            <v>0</v>
          </cell>
        </row>
      </sheetData>
      <sheetData sheetId="1790">
        <row r="2">
          <cell r="A2">
            <v>0</v>
          </cell>
        </row>
      </sheetData>
      <sheetData sheetId="1791">
        <row r="2">
          <cell r="A2">
            <v>0</v>
          </cell>
        </row>
      </sheetData>
      <sheetData sheetId="1792">
        <row r="2">
          <cell r="A2">
            <v>0</v>
          </cell>
        </row>
      </sheetData>
      <sheetData sheetId="1793">
        <row r="2">
          <cell r="A2">
            <v>0</v>
          </cell>
        </row>
      </sheetData>
      <sheetData sheetId="1794">
        <row r="2">
          <cell r="A2">
            <v>0</v>
          </cell>
        </row>
      </sheetData>
      <sheetData sheetId="1795">
        <row r="2">
          <cell r="A2">
            <v>0</v>
          </cell>
        </row>
      </sheetData>
      <sheetData sheetId="1796">
        <row r="2">
          <cell r="A2">
            <v>0</v>
          </cell>
        </row>
      </sheetData>
      <sheetData sheetId="1797">
        <row r="2">
          <cell r="A2">
            <v>0</v>
          </cell>
        </row>
      </sheetData>
      <sheetData sheetId="1798">
        <row r="2">
          <cell r="A2">
            <v>0</v>
          </cell>
        </row>
      </sheetData>
      <sheetData sheetId="1799">
        <row r="2">
          <cell r="A2">
            <v>0</v>
          </cell>
        </row>
      </sheetData>
      <sheetData sheetId="1800">
        <row r="2">
          <cell r="A2">
            <v>0</v>
          </cell>
        </row>
      </sheetData>
      <sheetData sheetId="1801">
        <row r="2">
          <cell r="A2">
            <v>0</v>
          </cell>
        </row>
      </sheetData>
      <sheetData sheetId="1802">
        <row r="2">
          <cell r="A2">
            <v>0</v>
          </cell>
        </row>
      </sheetData>
      <sheetData sheetId="1803">
        <row r="2">
          <cell r="A2">
            <v>0</v>
          </cell>
        </row>
      </sheetData>
      <sheetData sheetId="1804">
        <row r="2">
          <cell r="A2">
            <v>0</v>
          </cell>
        </row>
      </sheetData>
      <sheetData sheetId="1805">
        <row r="2">
          <cell r="A2">
            <v>0</v>
          </cell>
        </row>
      </sheetData>
      <sheetData sheetId="1806">
        <row r="2">
          <cell r="A2">
            <v>0</v>
          </cell>
        </row>
      </sheetData>
      <sheetData sheetId="1807">
        <row r="2">
          <cell r="A2">
            <v>0</v>
          </cell>
        </row>
      </sheetData>
      <sheetData sheetId="1808">
        <row r="2">
          <cell r="A2">
            <v>0</v>
          </cell>
        </row>
      </sheetData>
      <sheetData sheetId="1809">
        <row r="2">
          <cell r="A2">
            <v>0</v>
          </cell>
        </row>
      </sheetData>
      <sheetData sheetId="1810">
        <row r="2">
          <cell r="A2">
            <v>0</v>
          </cell>
        </row>
      </sheetData>
      <sheetData sheetId="1811">
        <row r="2">
          <cell r="A2">
            <v>0</v>
          </cell>
        </row>
      </sheetData>
      <sheetData sheetId="1812">
        <row r="2">
          <cell r="A2">
            <v>0</v>
          </cell>
        </row>
      </sheetData>
      <sheetData sheetId="1813">
        <row r="2">
          <cell r="A2">
            <v>0</v>
          </cell>
        </row>
      </sheetData>
      <sheetData sheetId="1814">
        <row r="2">
          <cell r="A2">
            <v>0</v>
          </cell>
        </row>
      </sheetData>
      <sheetData sheetId="1815">
        <row r="2">
          <cell r="A2">
            <v>0</v>
          </cell>
        </row>
      </sheetData>
      <sheetData sheetId="1816">
        <row r="2">
          <cell r="A2">
            <v>0</v>
          </cell>
        </row>
      </sheetData>
      <sheetData sheetId="1817">
        <row r="2">
          <cell r="A2">
            <v>0</v>
          </cell>
        </row>
      </sheetData>
      <sheetData sheetId="1818">
        <row r="2">
          <cell r="A2">
            <v>0</v>
          </cell>
        </row>
      </sheetData>
      <sheetData sheetId="1819">
        <row r="2">
          <cell r="A2">
            <v>0</v>
          </cell>
        </row>
      </sheetData>
      <sheetData sheetId="1820">
        <row r="2">
          <cell r="A2">
            <v>0</v>
          </cell>
        </row>
      </sheetData>
      <sheetData sheetId="1821">
        <row r="2">
          <cell r="A2">
            <v>0</v>
          </cell>
        </row>
      </sheetData>
      <sheetData sheetId="1822">
        <row r="2">
          <cell r="A2">
            <v>0</v>
          </cell>
        </row>
      </sheetData>
      <sheetData sheetId="1823">
        <row r="2">
          <cell r="A2">
            <v>0</v>
          </cell>
        </row>
      </sheetData>
      <sheetData sheetId="1824">
        <row r="2">
          <cell r="A2">
            <v>0</v>
          </cell>
        </row>
      </sheetData>
      <sheetData sheetId="1825">
        <row r="2">
          <cell r="A2">
            <v>0</v>
          </cell>
        </row>
      </sheetData>
      <sheetData sheetId="1826">
        <row r="2">
          <cell r="A2">
            <v>0</v>
          </cell>
        </row>
      </sheetData>
      <sheetData sheetId="1827">
        <row r="2">
          <cell r="A2">
            <v>0</v>
          </cell>
        </row>
      </sheetData>
      <sheetData sheetId="1828">
        <row r="2">
          <cell r="A2">
            <v>0</v>
          </cell>
        </row>
      </sheetData>
      <sheetData sheetId="1829">
        <row r="2">
          <cell r="A2">
            <v>0</v>
          </cell>
        </row>
      </sheetData>
      <sheetData sheetId="1830">
        <row r="2">
          <cell r="A2">
            <v>0</v>
          </cell>
        </row>
      </sheetData>
      <sheetData sheetId="1831">
        <row r="2">
          <cell r="A2">
            <v>0</v>
          </cell>
        </row>
      </sheetData>
      <sheetData sheetId="1832">
        <row r="2">
          <cell r="A2">
            <v>0</v>
          </cell>
        </row>
      </sheetData>
      <sheetData sheetId="1833">
        <row r="2">
          <cell r="A2">
            <v>0</v>
          </cell>
        </row>
      </sheetData>
      <sheetData sheetId="1834">
        <row r="2">
          <cell r="A2">
            <v>0</v>
          </cell>
        </row>
      </sheetData>
      <sheetData sheetId="1835">
        <row r="2">
          <cell r="A2">
            <v>0</v>
          </cell>
        </row>
      </sheetData>
      <sheetData sheetId="1836">
        <row r="2">
          <cell r="A2">
            <v>0</v>
          </cell>
        </row>
      </sheetData>
      <sheetData sheetId="1837">
        <row r="2">
          <cell r="A2">
            <v>0</v>
          </cell>
        </row>
      </sheetData>
      <sheetData sheetId="1838">
        <row r="2">
          <cell r="A2">
            <v>0</v>
          </cell>
        </row>
      </sheetData>
      <sheetData sheetId="1839">
        <row r="2">
          <cell r="A2">
            <v>0</v>
          </cell>
        </row>
      </sheetData>
      <sheetData sheetId="1840">
        <row r="2">
          <cell r="A2">
            <v>0</v>
          </cell>
        </row>
      </sheetData>
      <sheetData sheetId="1841">
        <row r="2">
          <cell r="A2">
            <v>0</v>
          </cell>
        </row>
      </sheetData>
      <sheetData sheetId="1842">
        <row r="2">
          <cell r="A2">
            <v>0</v>
          </cell>
        </row>
      </sheetData>
      <sheetData sheetId="1843">
        <row r="2">
          <cell r="A2">
            <v>0</v>
          </cell>
        </row>
      </sheetData>
      <sheetData sheetId="1844">
        <row r="2">
          <cell r="A2">
            <v>0</v>
          </cell>
        </row>
      </sheetData>
      <sheetData sheetId="1845">
        <row r="2">
          <cell r="A2">
            <v>0</v>
          </cell>
        </row>
      </sheetData>
      <sheetData sheetId="1846">
        <row r="2">
          <cell r="A2">
            <v>0</v>
          </cell>
        </row>
      </sheetData>
      <sheetData sheetId="1847">
        <row r="2">
          <cell r="A2">
            <v>0</v>
          </cell>
        </row>
      </sheetData>
      <sheetData sheetId="1848">
        <row r="2">
          <cell r="A2">
            <v>0</v>
          </cell>
        </row>
      </sheetData>
      <sheetData sheetId="1849">
        <row r="2">
          <cell r="A2">
            <v>0</v>
          </cell>
        </row>
      </sheetData>
      <sheetData sheetId="1850">
        <row r="2">
          <cell r="A2">
            <v>0</v>
          </cell>
        </row>
      </sheetData>
      <sheetData sheetId="1851">
        <row r="2">
          <cell r="A2">
            <v>0</v>
          </cell>
        </row>
      </sheetData>
      <sheetData sheetId="1852">
        <row r="2">
          <cell r="A2">
            <v>0</v>
          </cell>
        </row>
      </sheetData>
      <sheetData sheetId="1853">
        <row r="2">
          <cell r="A2">
            <v>0</v>
          </cell>
        </row>
      </sheetData>
      <sheetData sheetId="1854">
        <row r="2">
          <cell r="A2">
            <v>0</v>
          </cell>
        </row>
      </sheetData>
      <sheetData sheetId="1855">
        <row r="2">
          <cell r="A2">
            <v>0</v>
          </cell>
        </row>
      </sheetData>
      <sheetData sheetId="1856">
        <row r="2">
          <cell r="A2">
            <v>0</v>
          </cell>
        </row>
      </sheetData>
      <sheetData sheetId="1857">
        <row r="2">
          <cell r="A2">
            <v>0</v>
          </cell>
        </row>
      </sheetData>
      <sheetData sheetId="1858">
        <row r="2">
          <cell r="A2">
            <v>0</v>
          </cell>
        </row>
      </sheetData>
      <sheetData sheetId="1859">
        <row r="2">
          <cell r="A2">
            <v>0</v>
          </cell>
        </row>
      </sheetData>
      <sheetData sheetId="1860">
        <row r="2">
          <cell r="A2">
            <v>0</v>
          </cell>
        </row>
      </sheetData>
      <sheetData sheetId="1861">
        <row r="2">
          <cell r="A2">
            <v>0</v>
          </cell>
        </row>
      </sheetData>
      <sheetData sheetId="1862">
        <row r="2">
          <cell r="A2">
            <v>0</v>
          </cell>
        </row>
      </sheetData>
      <sheetData sheetId="1863">
        <row r="2">
          <cell r="A2">
            <v>0</v>
          </cell>
        </row>
      </sheetData>
      <sheetData sheetId="1864">
        <row r="2">
          <cell r="A2">
            <v>0</v>
          </cell>
        </row>
      </sheetData>
      <sheetData sheetId="1865">
        <row r="2">
          <cell r="A2">
            <v>0</v>
          </cell>
        </row>
      </sheetData>
      <sheetData sheetId="1866">
        <row r="2">
          <cell r="A2">
            <v>0</v>
          </cell>
        </row>
      </sheetData>
      <sheetData sheetId="1867">
        <row r="2">
          <cell r="A2">
            <v>0</v>
          </cell>
        </row>
      </sheetData>
      <sheetData sheetId="1868">
        <row r="2">
          <cell r="A2">
            <v>0</v>
          </cell>
        </row>
      </sheetData>
      <sheetData sheetId="1869">
        <row r="2">
          <cell r="A2">
            <v>0</v>
          </cell>
        </row>
      </sheetData>
      <sheetData sheetId="1870">
        <row r="2">
          <cell r="A2">
            <v>0</v>
          </cell>
        </row>
      </sheetData>
      <sheetData sheetId="1871">
        <row r="2">
          <cell r="A2">
            <v>0</v>
          </cell>
        </row>
      </sheetData>
      <sheetData sheetId="1872">
        <row r="2">
          <cell r="A2">
            <v>0</v>
          </cell>
        </row>
      </sheetData>
      <sheetData sheetId="1873">
        <row r="2">
          <cell r="A2">
            <v>0</v>
          </cell>
        </row>
      </sheetData>
      <sheetData sheetId="1874">
        <row r="2">
          <cell r="A2">
            <v>0</v>
          </cell>
        </row>
      </sheetData>
      <sheetData sheetId="1875">
        <row r="2">
          <cell r="A2">
            <v>0</v>
          </cell>
        </row>
      </sheetData>
      <sheetData sheetId="1876">
        <row r="2">
          <cell r="A2">
            <v>0</v>
          </cell>
        </row>
      </sheetData>
      <sheetData sheetId="1877">
        <row r="2">
          <cell r="A2">
            <v>0</v>
          </cell>
        </row>
      </sheetData>
      <sheetData sheetId="1878">
        <row r="2">
          <cell r="A2">
            <v>0</v>
          </cell>
        </row>
      </sheetData>
      <sheetData sheetId="1879">
        <row r="2">
          <cell r="A2">
            <v>0</v>
          </cell>
        </row>
      </sheetData>
      <sheetData sheetId="1880">
        <row r="2">
          <cell r="A2">
            <v>0</v>
          </cell>
        </row>
      </sheetData>
      <sheetData sheetId="1881">
        <row r="2">
          <cell r="A2">
            <v>0</v>
          </cell>
        </row>
      </sheetData>
      <sheetData sheetId="1882">
        <row r="2">
          <cell r="A2">
            <v>0</v>
          </cell>
        </row>
      </sheetData>
      <sheetData sheetId="1883">
        <row r="2">
          <cell r="A2">
            <v>0</v>
          </cell>
        </row>
      </sheetData>
      <sheetData sheetId="1884">
        <row r="2">
          <cell r="A2">
            <v>0</v>
          </cell>
        </row>
      </sheetData>
      <sheetData sheetId="1885">
        <row r="2">
          <cell r="A2">
            <v>0</v>
          </cell>
        </row>
      </sheetData>
      <sheetData sheetId="1886">
        <row r="2">
          <cell r="A2">
            <v>0</v>
          </cell>
        </row>
      </sheetData>
      <sheetData sheetId="1887">
        <row r="2">
          <cell r="A2">
            <v>0</v>
          </cell>
        </row>
      </sheetData>
      <sheetData sheetId="1888">
        <row r="2">
          <cell r="A2">
            <v>0</v>
          </cell>
        </row>
      </sheetData>
      <sheetData sheetId="1889">
        <row r="2">
          <cell r="A2">
            <v>0</v>
          </cell>
        </row>
      </sheetData>
      <sheetData sheetId="1890">
        <row r="2">
          <cell r="A2">
            <v>0</v>
          </cell>
        </row>
      </sheetData>
      <sheetData sheetId="1891">
        <row r="2">
          <cell r="A2">
            <v>0</v>
          </cell>
        </row>
      </sheetData>
      <sheetData sheetId="1892">
        <row r="2">
          <cell r="A2">
            <v>0</v>
          </cell>
        </row>
      </sheetData>
      <sheetData sheetId="1893">
        <row r="2">
          <cell r="A2">
            <v>0</v>
          </cell>
        </row>
      </sheetData>
      <sheetData sheetId="1894">
        <row r="2">
          <cell r="A2">
            <v>0</v>
          </cell>
        </row>
      </sheetData>
      <sheetData sheetId="1895">
        <row r="2">
          <cell r="A2">
            <v>0</v>
          </cell>
        </row>
      </sheetData>
      <sheetData sheetId="1896">
        <row r="2">
          <cell r="A2">
            <v>0</v>
          </cell>
        </row>
      </sheetData>
      <sheetData sheetId="1897">
        <row r="2">
          <cell r="A2">
            <v>0</v>
          </cell>
        </row>
      </sheetData>
      <sheetData sheetId="1898">
        <row r="2">
          <cell r="A2">
            <v>0</v>
          </cell>
        </row>
      </sheetData>
      <sheetData sheetId="1899">
        <row r="2">
          <cell r="A2">
            <v>0</v>
          </cell>
        </row>
      </sheetData>
      <sheetData sheetId="1900">
        <row r="2">
          <cell r="A2">
            <v>0</v>
          </cell>
        </row>
      </sheetData>
      <sheetData sheetId="1901">
        <row r="2">
          <cell r="A2">
            <v>0</v>
          </cell>
        </row>
      </sheetData>
      <sheetData sheetId="1902">
        <row r="2">
          <cell r="A2">
            <v>0</v>
          </cell>
        </row>
      </sheetData>
      <sheetData sheetId="1903">
        <row r="2">
          <cell r="A2">
            <v>0</v>
          </cell>
        </row>
      </sheetData>
      <sheetData sheetId="1904">
        <row r="2">
          <cell r="A2">
            <v>0</v>
          </cell>
        </row>
      </sheetData>
      <sheetData sheetId="1905">
        <row r="2">
          <cell r="A2">
            <v>0</v>
          </cell>
        </row>
      </sheetData>
      <sheetData sheetId="1906">
        <row r="2">
          <cell r="A2">
            <v>0</v>
          </cell>
        </row>
      </sheetData>
      <sheetData sheetId="1907">
        <row r="2">
          <cell r="A2">
            <v>0</v>
          </cell>
        </row>
      </sheetData>
      <sheetData sheetId="1908">
        <row r="2">
          <cell r="A2">
            <v>0</v>
          </cell>
        </row>
      </sheetData>
      <sheetData sheetId="1909">
        <row r="2">
          <cell r="A2">
            <v>0</v>
          </cell>
        </row>
      </sheetData>
      <sheetData sheetId="1910">
        <row r="2">
          <cell r="A2">
            <v>0</v>
          </cell>
        </row>
      </sheetData>
      <sheetData sheetId="1911">
        <row r="2">
          <cell r="A2">
            <v>0</v>
          </cell>
        </row>
      </sheetData>
      <sheetData sheetId="1912">
        <row r="2">
          <cell r="A2">
            <v>0</v>
          </cell>
        </row>
      </sheetData>
      <sheetData sheetId="1913">
        <row r="2">
          <cell r="A2">
            <v>0</v>
          </cell>
        </row>
      </sheetData>
      <sheetData sheetId="1914">
        <row r="2">
          <cell r="A2">
            <v>0</v>
          </cell>
        </row>
      </sheetData>
      <sheetData sheetId="1915">
        <row r="2">
          <cell r="A2">
            <v>0</v>
          </cell>
        </row>
      </sheetData>
      <sheetData sheetId="1916">
        <row r="2">
          <cell r="A2">
            <v>0</v>
          </cell>
        </row>
      </sheetData>
      <sheetData sheetId="1917">
        <row r="2">
          <cell r="A2">
            <v>0</v>
          </cell>
        </row>
      </sheetData>
      <sheetData sheetId="1918">
        <row r="2">
          <cell r="A2">
            <v>0</v>
          </cell>
        </row>
      </sheetData>
      <sheetData sheetId="1919">
        <row r="2">
          <cell r="A2">
            <v>0</v>
          </cell>
        </row>
      </sheetData>
      <sheetData sheetId="1920">
        <row r="2">
          <cell r="A2">
            <v>0</v>
          </cell>
        </row>
      </sheetData>
      <sheetData sheetId="1921">
        <row r="2">
          <cell r="A2">
            <v>0</v>
          </cell>
        </row>
      </sheetData>
      <sheetData sheetId="1922">
        <row r="2">
          <cell r="A2">
            <v>0</v>
          </cell>
        </row>
      </sheetData>
      <sheetData sheetId="1923">
        <row r="2">
          <cell r="A2">
            <v>0</v>
          </cell>
        </row>
      </sheetData>
      <sheetData sheetId="1924">
        <row r="2">
          <cell r="A2">
            <v>0</v>
          </cell>
        </row>
      </sheetData>
      <sheetData sheetId="1925">
        <row r="2">
          <cell r="A2">
            <v>0</v>
          </cell>
        </row>
      </sheetData>
      <sheetData sheetId="1926">
        <row r="2">
          <cell r="A2">
            <v>0</v>
          </cell>
        </row>
      </sheetData>
      <sheetData sheetId="1927">
        <row r="2">
          <cell r="A2">
            <v>0</v>
          </cell>
        </row>
      </sheetData>
      <sheetData sheetId="1928">
        <row r="2">
          <cell r="A2">
            <v>0</v>
          </cell>
        </row>
      </sheetData>
      <sheetData sheetId="1929">
        <row r="2">
          <cell r="A2">
            <v>0</v>
          </cell>
        </row>
      </sheetData>
      <sheetData sheetId="1930">
        <row r="2">
          <cell r="A2">
            <v>0</v>
          </cell>
        </row>
      </sheetData>
      <sheetData sheetId="1931">
        <row r="2">
          <cell r="A2">
            <v>0</v>
          </cell>
        </row>
      </sheetData>
      <sheetData sheetId="1932">
        <row r="2">
          <cell r="A2">
            <v>0</v>
          </cell>
        </row>
      </sheetData>
      <sheetData sheetId="1933">
        <row r="2">
          <cell r="A2">
            <v>0</v>
          </cell>
        </row>
      </sheetData>
      <sheetData sheetId="1934">
        <row r="2">
          <cell r="A2">
            <v>0</v>
          </cell>
        </row>
      </sheetData>
      <sheetData sheetId="1935">
        <row r="2">
          <cell r="A2">
            <v>0</v>
          </cell>
        </row>
      </sheetData>
      <sheetData sheetId="1936">
        <row r="2">
          <cell r="A2">
            <v>0</v>
          </cell>
        </row>
      </sheetData>
      <sheetData sheetId="1937">
        <row r="2">
          <cell r="A2">
            <v>0</v>
          </cell>
        </row>
      </sheetData>
      <sheetData sheetId="1938">
        <row r="2">
          <cell r="A2">
            <v>0</v>
          </cell>
        </row>
      </sheetData>
      <sheetData sheetId="1939">
        <row r="2">
          <cell r="A2">
            <v>0</v>
          </cell>
        </row>
      </sheetData>
      <sheetData sheetId="1940">
        <row r="2">
          <cell r="A2">
            <v>0</v>
          </cell>
        </row>
      </sheetData>
      <sheetData sheetId="1941">
        <row r="2">
          <cell r="A2">
            <v>0</v>
          </cell>
        </row>
      </sheetData>
      <sheetData sheetId="1942">
        <row r="2">
          <cell r="A2">
            <v>0</v>
          </cell>
        </row>
      </sheetData>
      <sheetData sheetId="1943">
        <row r="2">
          <cell r="A2">
            <v>0</v>
          </cell>
        </row>
      </sheetData>
      <sheetData sheetId="1944">
        <row r="2">
          <cell r="A2">
            <v>0</v>
          </cell>
        </row>
      </sheetData>
      <sheetData sheetId="1945">
        <row r="2">
          <cell r="A2">
            <v>0</v>
          </cell>
        </row>
      </sheetData>
      <sheetData sheetId="1946">
        <row r="2">
          <cell r="A2">
            <v>0</v>
          </cell>
        </row>
      </sheetData>
      <sheetData sheetId="1947">
        <row r="2">
          <cell r="A2">
            <v>0</v>
          </cell>
        </row>
      </sheetData>
      <sheetData sheetId="1948">
        <row r="2">
          <cell r="A2">
            <v>0</v>
          </cell>
        </row>
      </sheetData>
      <sheetData sheetId="1949">
        <row r="2">
          <cell r="A2">
            <v>0</v>
          </cell>
        </row>
      </sheetData>
      <sheetData sheetId="1950">
        <row r="2">
          <cell r="A2">
            <v>0</v>
          </cell>
        </row>
      </sheetData>
      <sheetData sheetId="1951">
        <row r="2">
          <cell r="A2">
            <v>0</v>
          </cell>
        </row>
      </sheetData>
      <sheetData sheetId="1952">
        <row r="2">
          <cell r="A2">
            <v>0</v>
          </cell>
        </row>
      </sheetData>
      <sheetData sheetId="1953">
        <row r="2">
          <cell r="A2">
            <v>0</v>
          </cell>
        </row>
      </sheetData>
      <sheetData sheetId="1954">
        <row r="2">
          <cell r="A2">
            <v>0</v>
          </cell>
        </row>
      </sheetData>
      <sheetData sheetId="1955">
        <row r="2">
          <cell r="A2">
            <v>0</v>
          </cell>
        </row>
      </sheetData>
      <sheetData sheetId="1956">
        <row r="2">
          <cell r="A2">
            <v>0</v>
          </cell>
        </row>
      </sheetData>
      <sheetData sheetId="1957">
        <row r="2">
          <cell r="A2">
            <v>0</v>
          </cell>
        </row>
      </sheetData>
      <sheetData sheetId="1958">
        <row r="2">
          <cell r="A2">
            <v>0</v>
          </cell>
        </row>
      </sheetData>
      <sheetData sheetId="1959">
        <row r="2">
          <cell r="A2">
            <v>0</v>
          </cell>
        </row>
      </sheetData>
      <sheetData sheetId="1960">
        <row r="2">
          <cell r="A2">
            <v>0</v>
          </cell>
        </row>
      </sheetData>
      <sheetData sheetId="1961">
        <row r="2">
          <cell r="A2">
            <v>0</v>
          </cell>
        </row>
      </sheetData>
      <sheetData sheetId="1962">
        <row r="2">
          <cell r="A2">
            <v>0</v>
          </cell>
        </row>
      </sheetData>
      <sheetData sheetId="1963">
        <row r="2">
          <cell r="A2">
            <v>0</v>
          </cell>
        </row>
      </sheetData>
      <sheetData sheetId="1964">
        <row r="2">
          <cell r="A2">
            <v>0</v>
          </cell>
        </row>
      </sheetData>
      <sheetData sheetId="1965">
        <row r="2">
          <cell r="A2">
            <v>0</v>
          </cell>
        </row>
      </sheetData>
      <sheetData sheetId="1966">
        <row r="2">
          <cell r="A2">
            <v>0</v>
          </cell>
        </row>
      </sheetData>
      <sheetData sheetId="1967">
        <row r="2">
          <cell r="A2">
            <v>0</v>
          </cell>
        </row>
      </sheetData>
      <sheetData sheetId="1968">
        <row r="2">
          <cell r="A2">
            <v>0</v>
          </cell>
        </row>
      </sheetData>
      <sheetData sheetId="1969">
        <row r="2">
          <cell r="A2">
            <v>0</v>
          </cell>
        </row>
      </sheetData>
      <sheetData sheetId="1970">
        <row r="2">
          <cell r="A2">
            <v>0</v>
          </cell>
        </row>
      </sheetData>
      <sheetData sheetId="1971">
        <row r="2">
          <cell r="A2">
            <v>0</v>
          </cell>
        </row>
      </sheetData>
      <sheetData sheetId="1972">
        <row r="2">
          <cell r="A2">
            <v>0</v>
          </cell>
        </row>
      </sheetData>
      <sheetData sheetId="1973">
        <row r="2">
          <cell r="A2">
            <v>0</v>
          </cell>
        </row>
      </sheetData>
      <sheetData sheetId="1974">
        <row r="2">
          <cell r="A2">
            <v>0</v>
          </cell>
        </row>
      </sheetData>
      <sheetData sheetId="1975">
        <row r="2">
          <cell r="A2">
            <v>0</v>
          </cell>
        </row>
      </sheetData>
      <sheetData sheetId="1976">
        <row r="2">
          <cell r="A2">
            <v>0</v>
          </cell>
        </row>
      </sheetData>
      <sheetData sheetId="1977">
        <row r="2">
          <cell r="A2">
            <v>0</v>
          </cell>
        </row>
      </sheetData>
      <sheetData sheetId="1978">
        <row r="2">
          <cell r="A2">
            <v>0</v>
          </cell>
        </row>
      </sheetData>
      <sheetData sheetId="1979">
        <row r="2">
          <cell r="A2">
            <v>0</v>
          </cell>
        </row>
      </sheetData>
      <sheetData sheetId="1980">
        <row r="2">
          <cell r="A2">
            <v>0</v>
          </cell>
        </row>
      </sheetData>
      <sheetData sheetId="1981">
        <row r="2">
          <cell r="A2">
            <v>0</v>
          </cell>
        </row>
      </sheetData>
      <sheetData sheetId="1982">
        <row r="2">
          <cell r="A2">
            <v>0</v>
          </cell>
        </row>
      </sheetData>
      <sheetData sheetId="1983">
        <row r="2">
          <cell r="A2">
            <v>0</v>
          </cell>
        </row>
      </sheetData>
      <sheetData sheetId="1984">
        <row r="2">
          <cell r="A2">
            <v>0</v>
          </cell>
        </row>
      </sheetData>
      <sheetData sheetId="1985">
        <row r="2">
          <cell r="A2">
            <v>0</v>
          </cell>
        </row>
      </sheetData>
      <sheetData sheetId="1986">
        <row r="2">
          <cell r="A2">
            <v>0</v>
          </cell>
        </row>
      </sheetData>
      <sheetData sheetId="1987">
        <row r="2">
          <cell r="A2">
            <v>0</v>
          </cell>
        </row>
      </sheetData>
      <sheetData sheetId="1988">
        <row r="2">
          <cell r="A2">
            <v>0</v>
          </cell>
        </row>
      </sheetData>
      <sheetData sheetId="1989">
        <row r="2">
          <cell r="A2">
            <v>0</v>
          </cell>
        </row>
      </sheetData>
      <sheetData sheetId="1990">
        <row r="2">
          <cell r="A2">
            <v>0</v>
          </cell>
        </row>
      </sheetData>
      <sheetData sheetId="1991">
        <row r="2">
          <cell r="A2">
            <v>0</v>
          </cell>
        </row>
      </sheetData>
      <sheetData sheetId="1992">
        <row r="2">
          <cell r="A2">
            <v>0</v>
          </cell>
        </row>
      </sheetData>
      <sheetData sheetId="1993">
        <row r="2">
          <cell r="A2">
            <v>0</v>
          </cell>
        </row>
      </sheetData>
      <sheetData sheetId="1994">
        <row r="2">
          <cell r="A2">
            <v>0</v>
          </cell>
        </row>
      </sheetData>
      <sheetData sheetId="1995">
        <row r="2">
          <cell r="A2">
            <v>0</v>
          </cell>
        </row>
      </sheetData>
      <sheetData sheetId="1996">
        <row r="2">
          <cell r="A2">
            <v>0</v>
          </cell>
        </row>
      </sheetData>
      <sheetData sheetId="1997">
        <row r="2">
          <cell r="A2">
            <v>0</v>
          </cell>
        </row>
      </sheetData>
      <sheetData sheetId="1998">
        <row r="2">
          <cell r="A2">
            <v>0</v>
          </cell>
        </row>
      </sheetData>
      <sheetData sheetId="1999">
        <row r="2">
          <cell r="A2">
            <v>0</v>
          </cell>
        </row>
      </sheetData>
      <sheetData sheetId="2000">
        <row r="2">
          <cell r="A2">
            <v>0</v>
          </cell>
        </row>
      </sheetData>
      <sheetData sheetId="2001">
        <row r="2">
          <cell r="A2">
            <v>0</v>
          </cell>
        </row>
      </sheetData>
      <sheetData sheetId="2002">
        <row r="2">
          <cell r="A2">
            <v>0</v>
          </cell>
        </row>
      </sheetData>
      <sheetData sheetId="2003">
        <row r="2">
          <cell r="A2">
            <v>0</v>
          </cell>
        </row>
      </sheetData>
      <sheetData sheetId="2004">
        <row r="2">
          <cell r="A2">
            <v>0</v>
          </cell>
        </row>
      </sheetData>
      <sheetData sheetId="2005">
        <row r="2">
          <cell r="A2">
            <v>0</v>
          </cell>
        </row>
      </sheetData>
      <sheetData sheetId="2006">
        <row r="2">
          <cell r="A2">
            <v>0</v>
          </cell>
        </row>
      </sheetData>
      <sheetData sheetId="2007">
        <row r="2">
          <cell r="A2">
            <v>0</v>
          </cell>
        </row>
      </sheetData>
      <sheetData sheetId="2008">
        <row r="2">
          <cell r="A2">
            <v>0</v>
          </cell>
        </row>
      </sheetData>
      <sheetData sheetId="2009">
        <row r="2">
          <cell r="A2">
            <v>0</v>
          </cell>
        </row>
      </sheetData>
      <sheetData sheetId="2010">
        <row r="2">
          <cell r="A2">
            <v>0</v>
          </cell>
        </row>
      </sheetData>
      <sheetData sheetId="2011">
        <row r="2">
          <cell r="A2">
            <v>0</v>
          </cell>
        </row>
      </sheetData>
      <sheetData sheetId="2012">
        <row r="2">
          <cell r="A2">
            <v>0</v>
          </cell>
        </row>
      </sheetData>
      <sheetData sheetId="2013">
        <row r="2">
          <cell r="A2">
            <v>0</v>
          </cell>
        </row>
      </sheetData>
      <sheetData sheetId="2014">
        <row r="2">
          <cell r="A2">
            <v>0</v>
          </cell>
        </row>
      </sheetData>
      <sheetData sheetId="2015">
        <row r="2">
          <cell r="A2">
            <v>0</v>
          </cell>
        </row>
      </sheetData>
      <sheetData sheetId="2016">
        <row r="2">
          <cell r="A2">
            <v>0</v>
          </cell>
        </row>
      </sheetData>
      <sheetData sheetId="2017">
        <row r="2">
          <cell r="A2">
            <v>0</v>
          </cell>
        </row>
      </sheetData>
      <sheetData sheetId="2018">
        <row r="2">
          <cell r="A2">
            <v>0</v>
          </cell>
        </row>
      </sheetData>
      <sheetData sheetId="2019">
        <row r="2">
          <cell r="A2">
            <v>0</v>
          </cell>
        </row>
      </sheetData>
      <sheetData sheetId="2020">
        <row r="2">
          <cell r="A2">
            <v>0</v>
          </cell>
        </row>
      </sheetData>
      <sheetData sheetId="2021">
        <row r="2">
          <cell r="A2">
            <v>0</v>
          </cell>
        </row>
      </sheetData>
      <sheetData sheetId="2022">
        <row r="2">
          <cell r="A2">
            <v>0</v>
          </cell>
        </row>
      </sheetData>
      <sheetData sheetId="2023">
        <row r="2">
          <cell r="A2">
            <v>0</v>
          </cell>
        </row>
      </sheetData>
      <sheetData sheetId="2024">
        <row r="2">
          <cell r="A2">
            <v>0</v>
          </cell>
        </row>
      </sheetData>
      <sheetData sheetId="2025">
        <row r="2">
          <cell r="A2">
            <v>0</v>
          </cell>
        </row>
      </sheetData>
      <sheetData sheetId="2026">
        <row r="2">
          <cell r="A2">
            <v>0</v>
          </cell>
        </row>
      </sheetData>
      <sheetData sheetId="2027">
        <row r="2">
          <cell r="A2">
            <v>0</v>
          </cell>
        </row>
      </sheetData>
      <sheetData sheetId="2028">
        <row r="2">
          <cell r="A2">
            <v>0</v>
          </cell>
        </row>
      </sheetData>
      <sheetData sheetId="2029">
        <row r="2">
          <cell r="A2">
            <v>0</v>
          </cell>
        </row>
      </sheetData>
      <sheetData sheetId="2030">
        <row r="2">
          <cell r="A2">
            <v>0</v>
          </cell>
        </row>
      </sheetData>
      <sheetData sheetId="2031">
        <row r="2">
          <cell r="A2">
            <v>0</v>
          </cell>
        </row>
      </sheetData>
      <sheetData sheetId="2032">
        <row r="2">
          <cell r="A2">
            <v>0</v>
          </cell>
        </row>
      </sheetData>
      <sheetData sheetId="2033">
        <row r="2">
          <cell r="A2">
            <v>0</v>
          </cell>
        </row>
      </sheetData>
      <sheetData sheetId="2034">
        <row r="2">
          <cell r="A2">
            <v>0</v>
          </cell>
        </row>
      </sheetData>
      <sheetData sheetId="2035">
        <row r="2">
          <cell r="A2">
            <v>0</v>
          </cell>
        </row>
      </sheetData>
      <sheetData sheetId="2036">
        <row r="2">
          <cell r="A2">
            <v>0</v>
          </cell>
        </row>
      </sheetData>
      <sheetData sheetId="2037">
        <row r="2">
          <cell r="A2">
            <v>0</v>
          </cell>
        </row>
      </sheetData>
      <sheetData sheetId="2038">
        <row r="2">
          <cell r="A2">
            <v>0</v>
          </cell>
        </row>
      </sheetData>
      <sheetData sheetId="2039">
        <row r="2">
          <cell r="A2">
            <v>0</v>
          </cell>
        </row>
      </sheetData>
      <sheetData sheetId="2040">
        <row r="2">
          <cell r="A2">
            <v>0</v>
          </cell>
        </row>
      </sheetData>
      <sheetData sheetId="2041">
        <row r="2">
          <cell r="A2">
            <v>0</v>
          </cell>
        </row>
      </sheetData>
      <sheetData sheetId="2042">
        <row r="2">
          <cell r="A2">
            <v>0</v>
          </cell>
        </row>
      </sheetData>
      <sheetData sheetId="2043">
        <row r="2">
          <cell r="A2">
            <v>0</v>
          </cell>
        </row>
      </sheetData>
      <sheetData sheetId="2044">
        <row r="2">
          <cell r="A2">
            <v>0</v>
          </cell>
        </row>
      </sheetData>
      <sheetData sheetId="2045">
        <row r="2">
          <cell r="A2">
            <v>0</v>
          </cell>
        </row>
      </sheetData>
      <sheetData sheetId="2046">
        <row r="2">
          <cell r="A2">
            <v>0</v>
          </cell>
        </row>
      </sheetData>
      <sheetData sheetId="2047">
        <row r="2">
          <cell r="A2">
            <v>0</v>
          </cell>
        </row>
      </sheetData>
      <sheetData sheetId="2048">
        <row r="2">
          <cell r="A2">
            <v>0</v>
          </cell>
        </row>
      </sheetData>
      <sheetData sheetId="2049">
        <row r="2">
          <cell r="A2">
            <v>0</v>
          </cell>
        </row>
      </sheetData>
      <sheetData sheetId="2050">
        <row r="2">
          <cell r="A2">
            <v>0</v>
          </cell>
        </row>
      </sheetData>
      <sheetData sheetId="2051">
        <row r="2">
          <cell r="A2">
            <v>0</v>
          </cell>
        </row>
      </sheetData>
      <sheetData sheetId="2052">
        <row r="2">
          <cell r="A2">
            <v>0</v>
          </cell>
        </row>
      </sheetData>
      <sheetData sheetId="2053">
        <row r="2">
          <cell r="A2">
            <v>0</v>
          </cell>
        </row>
      </sheetData>
      <sheetData sheetId="2054">
        <row r="2">
          <cell r="A2">
            <v>0</v>
          </cell>
        </row>
      </sheetData>
      <sheetData sheetId="2055">
        <row r="2">
          <cell r="A2">
            <v>0</v>
          </cell>
        </row>
      </sheetData>
      <sheetData sheetId="2056">
        <row r="2">
          <cell r="A2">
            <v>0</v>
          </cell>
        </row>
      </sheetData>
      <sheetData sheetId="2057">
        <row r="2">
          <cell r="A2">
            <v>0</v>
          </cell>
        </row>
      </sheetData>
      <sheetData sheetId="2058">
        <row r="2">
          <cell r="A2">
            <v>0</v>
          </cell>
        </row>
      </sheetData>
      <sheetData sheetId="2059">
        <row r="2">
          <cell r="A2">
            <v>0</v>
          </cell>
        </row>
      </sheetData>
      <sheetData sheetId="2060">
        <row r="2">
          <cell r="A2">
            <v>0</v>
          </cell>
        </row>
      </sheetData>
      <sheetData sheetId="2061">
        <row r="2">
          <cell r="A2">
            <v>0</v>
          </cell>
        </row>
      </sheetData>
      <sheetData sheetId="2062">
        <row r="2">
          <cell r="A2">
            <v>0</v>
          </cell>
        </row>
      </sheetData>
      <sheetData sheetId="2063">
        <row r="2">
          <cell r="A2">
            <v>0</v>
          </cell>
        </row>
      </sheetData>
      <sheetData sheetId="2064">
        <row r="2">
          <cell r="A2">
            <v>0</v>
          </cell>
        </row>
      </sheetData>
      <sheetData sheetId="2065">
        <row r="2">
          <cell r="A2">
            <v>0</v>
          </cell>
        </row>
      </sheetData>
      <sheetData sheetId="2066">
        <row r="2">
          <cell r="A2">
            <v>0</v>
          </cell>
        </row>
      </sheetData>
      <sheetData sheetId="2067">
        <row r="2">
          <cell r="A2">
            <v>0</v>
          </cell>
        </row>
      </sheetData>
      <sheetData sheetId="2068">
        <row r="2">
          <cell r="A2">
            <v>0</v>
          </cell>
        </row>
      </sheetData>
      <sheetData sheetId="2069">
        <row r="2">
          <cell r="A2">
            <v>0</v>
          </cell>
        </row>
      </sheetData>
      <sheetData sheetId="2070">
        <row r="2">
          <cell r="A2">
            <v>0</v>
          </cell>
        </row>
      </sheetData>
      <sheetData sheetId="2071">
        <row r="2">
          <cell r="A2">
            <v>0</v>
          </cell>
        </row>
      </sheetData>
      <sheetData sheetId="2072">
        <row r="2">
          <cell r="A2">
            <v>0</v>
          </cell>
        </row>
      </sheetData>
      <sheetData sheetId="2073">
        <row r="2">
          <cell r="A2">
            <v>0</v>
          </cell>
        </row>
      </sheetData>
      <sheetData sheetId="2074">
        <row r="2">
          <cell r="A2">
            <v>0</v>
          </cell>
        </row>
      </sheetData>
      <sheetData sheetId="2075">
        <row r="2">
          <cell r="A2">
            <v>0</v>
          </cell>
        </row>
      </sheetData>
      <sheetData sheetId="2076">
        <row r="2">
          <cell r="A2">
            <v>0</v>
          </cell>
        </row>
      </sheetData>
      <sheetData sheetId="2077">
        <row r="2">
          <cell r="A2">
            <v>0</v>
          </cell>
        </row>
      </sheetData>
      <sheetData sheetId="2078">
        <row r="2">
          <cell r="A2">
            <v>0</v>
          </cell>
        </row>
      </sheetData>
      <sheetData sheetId="2079">
        <row r="2">
          <cell r="A2">
            <v>0</v>
          </cell>
        </row>
      </sheetData>
      <sheetData sheetId="2080">
        <row r="2">
          <cell r="A2">
            <v>0</v>
          </cell>
        </row>
      </sheetData>
      <sheetData sheetId="2081">
        <row r="2">
          <cell r="A2">
            <v>0</v>
          </cell>
        </row>
      </sheetData>
      <sheetData sheetId="2082">
        <row r="2">
          <cell r="A2">
            <v>0</v>
          </cell>
        </row>
      </sheetData>
      <sheetData sheetId="2083">
        <row r="2">
          <cell r="A2">
            <v>0</v>
          </cell>
        </row>
      </sheetData>
      <sheetData sheetId="2084">
        <row r="2">
          <cell r="A2">
            <v>0</v>
          </cell>
        </row>
      </sheetData>
      <sheetData sheetId="2085">
        <row r="2">
          <cell r="A2">
            <v>0</v>
          </cell>
        </row>
      </sheetData>
      <sheetData sheetId="2086">
        <row r="2">
          <cell r="A2">
            <v>0</v>
          </cell>
        </row>
      </sheetData>
      <sheetData sheetId="2087">
        <row r="2">
          <cell r="A2">
            <v>0</v>
          </cell>
        </row>
      </sheetData>
      <sheetData sheetId="2088">
        <row r="2">
          <cell r="A2">
            <v>0</v>
          </cell>
        </row>
      </sheetData>
      <sheetData sheetId="2089">
        <row r="2">
          <cell r="A2">
            <v>0</v>
          </cell>
        </row>
      </sheetData>
      <sheetData sheetId="2090">
        <row r="2">
          <cell r="A2">
            <v>0</v>
          </cell>
        </row>
      </sheetData>
      <sheetData sheetId="2091">
        <row r="2">
          <cell r="A2">
            <v>0</v>
          </cell>
        </row>
      </sheetData>
      <sheetData sheetId="2092">
        <row r="2">
          <cell r="A2">
            <v>0</v>
          </cell>
        </row>
      </sheetData>
      <sheetData sheetId="2093">
        <row r="2">
          <cell r="A2">
            <v>0</v>
          </cell>
        </row>
      </sheetData>
      <sheetData sheetId="2094">
        <row r="2">
          <cell r="A2">
            <v>0</v>
          </cell>
        </row>
      </sheetData>
      <sheetData sheetId="2095">
        <row r="2">
          <cell r="A2">
            <v>0</v>
          </cell>
        </row>
      </sheetData>
      <sheetData sheetId="2096">
        <row r="2">
          <cell r="A2">
            <v>0</v>
          </cell>
        </row>
      </sheetData>
      <sheetData sheetId="2097">
        <row r="2">
          <cell r="A2">
            <v>0</v>
          </cell>
        </row>
      </sheetData>
      <sheetData sheetId="2098">
        <row r="2">
          <cell r="A2">
            <v>0</v>
          </cell>
        </row>
      </sheetData>
      <sheetData sheetId="2099">
        <row r="2">
          <cell r="A2">
            <v>0</v>
          </cell>
        </row>
      </sheetData>
      <sheetData sheetId="2100">
        <row r="2">
          <cell r="A2">
            <v>0</v>
          </cell>
        </row>
      </sheetData>
      <sheetData sheetId="2101">
        <row r="2">
          <cell r="A2">
            <v>0</v>
          </cell>
        </row>
      </sheetData>
      <sheetData sheetId="2102">
        <row r="2">
          <cell r="A2">
            <v>0</v>
          </cell>
        </row>
      </sheetData>
      <sheetData sheetId="2103">
        <row r="2">
          <cell r="A2">
            <v>0</v>
          </cell>
        </row>
      </sheetData>
      <sheetData sheetId="2104">
        <row r="2">
          <cell r="A2">
            <v>0</v>
          </cell>
        </row>
      </sheetData>
      <sheetData sheetId="2105">
        <row r="2">
          <cell r="A2">
            <v>0</v>
          </cell>
        </row>
      </sheetData>
      <sheetData sheetId="2106">
        <row r="2">
          <cell r="A2">
            <v>0</v>
          </cell>
        </row>
      </sheetData>
      <sheetData sheetId="2107">
        <row r="2">
          <cell r="A2">
            <v>0</v>
          </cell>
        </row>
      </sheetData>
      <sheetData sheetId="2108">
        <row r="2">
          <cell r="A2">
            <v>0</v>
          </cell>
        </row>
      </sheetData>
      <sheetData sheetId="2109">
        <row r="2">
          <cell r="A2">
            <v>0</v>
          </cell>
        </row>
      </sheetData>
      <sheetData sheetId="2110">
        <row r="2">
          <cell r="A2">
            <v>0</v>
          </cell>
        </row>
      </sheetData>
      <sheetData sheetId="2111">
        <row r="2">
          <cell r="A2">
            <v>0</v>
          </cell>
        </row>
      </sheetData>
      <sheetData sheetId="2112">
        <row r="2">
          <cell r="A2">
            <v>0</v>
          </cell>
        </row>
      </sheetData>
      <sheetData sheetId="2113">
        <row r="2">
          <cell r="A2">
            <v>0</v>
          </cell>
        </row>
      </sheetData>
      <sheetData sheetId="2114">
        <row r="2">
          <cell r="A2">
            <v>0</v>
          </cell>
        </row>
      </sheetData>
      <sheetData sheetId="2115">
        <row r="2">
          <cell r="A2">
            <v>0</v>
          </cell>
        </row>
      </sheetData>
      <sheetData sheetId="2116">
        <row r="2">
          <cell r="A2">
            <v>0</v>
          </cell>
        </row>
      </sheetData>
      <sheetData sheetId="2117">
        <row r="2">
          <cell r="A2">
            <v>0</v>
          </cell>
        </row>
      </sheetData>
      <sheetData sheetId="2118">
        <row r="2">
          <cell r="A2">
            <v>0</v>
          </cell>
        </row>
      </sheetData>
      <sheetData sheetId="2119">
        <row r="2">
          <cell r="A2">
            <v>0</v>
          </cell>
        </row>
      </sheetData>
      <sheetData sheetId="2120">
        <row r="2">
          <cell r="A2">
            <v>0</v>
          </cell>
        </row>
      </sheetData>
      <sheetData sheetId="2121">
        <row r="2">
          <cell r="A2">
            <v>0</v>
          </cell>
        </row>
      </sheetData>
      <sheetData sheetId="2122">
        <row r="2">
          <cell r="A2">
            <v>0</v>
          </cell>
        </row>
      </sheetData>
      <sheetData sheetId="2123">
        <row r="2">
          <cell r="A2">
            <v>0</v>
          </cell>
        </row>
      </sheetData>
      <sheetData sheetId="2124">
        <row r="2">
          <cell r="A2">
            <v>0</v>
          </cell>
        </row>
      </sheetData>
      <sheetData sheetId="2125">
        <row r="2">
          <cell r="A2">
            <v>0</v>
          </cell>
        </row>
      </sheetData>
      <sheetData sheetId="2126">
        <row r="2">
          <cell r="A2">
            <v>0</v>
          </cell>
        </row>
      </sheetData>
      <sheetData sheetId="2127">
        <row r="2">
          <cell r="A2">
            <v>0</v>
          </cell>
        </row>
      </sheetData>
      <sheetData sheetId="2128">
        <row r="2">
          <cell r="A2">
            <v>0</v>
          </cell>
        </row>
      </sheetData>
      <sheetData sheetId="2129">
        <row r="2">
          <cell r="A2">
            <v>0</v>
          </cell>
        </row>
      </sheetData>
      <sheetData sheetId="2130">
        <row r="2">
          <cell r="A2">
            <v>0</v>
          </cell>
        </row>
      </sheetData>
      <sheetData sheetId="2131">
        <row r="2">
          <cell r="A2">
            <v>0</v>
          </cell>
        </row>
      </sheetData>
      <sheetData sheetId="2132">
        <row r="2">
          <cell r="A2">
            <v>0</v>
          </cell>
        </row>
      </sheetData>
      <sheetData sheetId="2133">
        <row r="2">
          <cell r="A2">
            <v>0</v>
          </cell>
        </row>
      </sheetData>
      <sheetData sheetId="2134">
        <row r="2">
          <cell r="A2">
            <v>0</v>
          </cell>
        </row>
      </sheetData>
      <sheetData sheetId="2135">
        <row r="2">
          <cell r="A2">
            <v>0</v>
          </cell>
        </row>
      </sheetData>
      <sheetData sheetId="2136">
        <row r="2">
          <cell r="A2">
            <v>0</v>
          </cell>
        </row>
      </sheetData>
      <sheetData sheetId="2137">
        <row r="2">
          <cell r="A2">
            <v>0</v>
          </cell>
        </row>
      </sheetData>
      <sheetData sheetId="2138">
        <row r="2">
          <cell r="A2">
            <v>0</v>
          </cell>
        </row>
      </sheetData>
      <sheetData sheetId="2139">
        <row r="2">
          <cell r="A2">
            <v>0</v>
          </cell>
        </row>
      </sheetData>
      <sheetData sheetId="2140">
        <row r="2">
          <cell r="A2">
            <v>0</v>
          </cell>
        </row>
      </sheetData>
      <sheetData sheetId="2141">
        <row r="2">
          <cell r="A2">
            <v>0</v>
          </cell>
        </row>
      </sheetData>
      <sheetData sheetId="2142">
        <row r="2">
          <cell r="A2">
            <v>0</v>
          </cell>
        </row>
      </sheetData>
      <sheetData sheetId="2143">
        <row r="2">
          <cell r="A2">
            <v>0</v>
          </cell>
        </row>
      </sheetData>
      <sheetData sheetId="2144">
        <row r="2">
          <cell r="A2">
            <v>0</v>
          </cell>
        </row>
      </sheetData>
      <sheetData sheetId="2145">
        <row r="2">
          <cell r="A2">
            <v>0</v>
          </cell>
        </row>
      </sheetData>
      <sheetData sheetId="2146">
        <row r="2">
          <cell r="A2">
            <v>0</v>
          </cell>
        </row>
      </sheetData>
      <sheetData sheetId="2147">
        <row r="2">
          <cell r="A2">
            <v>0</v>
          </cell>
        </row>
      </sheetData>
      <sheetData sheetId="2148">
        <row r="2">
          <cell r="A2">
            <v>0</v>
          </cell>
        </row>
      </sheetData>
      <sheetData sheetId="2149">
        <row r="2">
          <cell r="A2">
            <v>0</v>
          </cell>
        </row>
      </sheetData>
      <sheetData sheetId="2150">
        <row r="2">
          <cell r="A2">
            <v>0</v>
          </cell>
        </row>
      </sheetData>
      <sheetData sheetId="2151">
        <row r="2">
          <cell r="A2">
            <v>0</v>
          </cell>
        </row>
      </sheetData>
      <sheetData sheetId="2152">
        <row r="2">
          <cell r="A2">
            <v>0</v>
          </cell>
        </row>
      </sheetData>
      <sheetData sheetId="2153">
        <row r="2">
          <cell r="A2">
            <v>0</v>
          </cell>
        </row>
      </sheetData>
      <sheetData sheetId="2154">
        <row r="2">
          <cell r="A2">
            <v>0</v>
          </cell>
        </row>
      </sheetData>
      <sheetData sheetId="2155">
        <row r="2">
          <cell r="A2">
            <v>0</v>
          </cell>
        </row>
      </sheetData>
      <sheetData sheetId="2156">
        <row r="2">
          <cell r="A2">
            <v>0</v>
          </cell>
        </row>
      </sheetData>
      <sheetData sheetId="2157">
        <row r="2">
          <cell r="A2">
            <v>0</v>
          </cell>
        </row>
      </sheetData>
      <sheetData sheetId="2158">
        <row r="2">
          <cell r="A2">
            <v>0</v>
          </cell>
        </row>
      </sheetData>
      <sheetData sheetId="2159">
        <row r="2">
          <cell r="A2">
            <v>0</v>
          </cell>
        </row>
      </sheetData>
      <sheetData sheetId="2160">
        <row r="2">
          <cell r="A2">
            <v>0</v>
          </cell>
        </row>
      </sheetData>
      <sheetData sheetId="2161">
        <row r="2">
          <cell r="A2">
            <v>0</v>
          </cell>
        </row>
      </sheetData>
      <sheetData sheetId="2162">
        <row r="2">
          <cell r="A2">
            <v>0</v>
          </cell>
        </row>
      </sheetData>
      <sheetData sheetId="2163">
        <row r="2">
          <cell r="A2">
            <v>0</v>
          </cell>
        </row>
      </sheetData>
      <sheetData sheetId="2164">
        <row r="2">
          <cell r="A2">
            <v>0</v>
          </cell>
        </row>
      </sheetData>
      <sheetData sheetId="2165">
        <row r="2">
          <cell r="A2">
            <v>0</v>
          </cell>
        </row>
      </sheetData>
      <sheetData sheetId="2166">
        <row r="2">
          <cell r="A2">
            <v>0</v>
          </cell>
        </row>
      </sheetData>
      <sheetData sheetId="2167">
        <row r="2">
          <cell r="A2">
            <v>0</v>
          </cell>
        </row>
      </sheetData>
      <sheetData sheetId="2168">
        <row r="2">
          <cell r="A2">
            <v>0</v>
          </cell>
        </row>
      </sheetData>
      <sheetData sheetId="2169">
        <row r="2">
          <cell r="A2">
            <v>0</v>
          </cell>
        </row>
      </sheetData>
      <sheetData sheetId="2170">
        <row r="2">
          <cell r="A2">
            <v>0</v>
          </cell>
        </row>
      </sheetData>
      <sheetData sheetId="2171">
        <row r="2">
          <cell r="A2">
            <v>0</v>
          </cell>
        </row>
      </sheetData>
      <sheetData sheetId="2172">
        <row r="2">
          <cell r="A2">
            <v>0</v>
          </cell>
        </row>
      </sheetData>
      <sheetData sheetId="2173">
        <row r="2">
          <cell r="A2">
            <v>0</v>
          </cell>
        </row>
      </sheetData>
      <sheetData sheetId="2174">
        <row r="2">
          <cell r="A2">
            <v>0</v>
          </cell>
        </row>
      </sheetData>
      <sheetData sheetId="2175">
        <row r="2">
          <cell r="A2">
            <v>0</v>
          </cell>
        </row>
      </sheetData>
      <sheetData sheetId="2176">
        <row r="2">
          <cell r="A2">
            <v>0</v>
          </cell>
        </row>
      </sheetData>
      <sheetData sheetId="2177" refreshError="1"/>
      <sheetData sheetId="2178" refreshError="1"/>
      <sheetData sheetId="2179" refreshError="1"/>
      <sheetData sheetId="2180" refreshError="1"/>
      <sheetData sheetId="218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>
        <row r="4">
          <cell r="A4" t="str">
            <v>№  п/п</v>
          </cell>
        </row>
      </sheetData>
      <sheetData sheetId="2188">
        <row r="2">
          <cell r="A2">
            <v>0</v>
          </cell>
        </row>
      </sheetData>
      <sheetData sheetId="2189">
        <row r="2">
          <cell r="A2">
            <v>0</v>
          </cell>
        </row>
      </sheetData>
      <sheetData sheetId="2190" refreshError="1"/>
      <sheetData sheetId="2191" refreshError="1"/>
      <sheetData sheetId="2192" refreshError="1"/>
      <sheetData sheetId="2193" refreshError="1"/>
      <sheetData sheetId="2194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>
        <row r="4">
          <cell r="E4">
            <v>0</v>
          </cell>
        </row>
      </sheetData>
      <sheetData sheetId="2203" refreshError="1"/>
      <sheetData sheetId="2204" refreshError="1"/>
      <sheetData sheetId="220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view="pageBreakPreview" zoomScale="70" zoomScaleNormal="70" zoomScaleSheetLayoutView="70" workbookViewId="0">
      <pane ySplit="11" topLeftCell="A12" activePane="bottomLeft" state="frozen"/>
      <selection pane="bottomLeft" activeCell="C36" sqref="C36"/>
    </sheetView>
  </sheetViews>
  <sheetFormatPr defaultColWidth="9" defaultRowHeight="15.75" x14ac:dyDescent="0.25"/>
  <cols>
    <col min="1" max="1" width="11" style="40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10" width="16.75" style="31" customWidth="1"/>
    <col min="11" max="11" width="15.125" style="6" customWidth="1"/>
    <col min="12" max="16384" width="9" style="6"/>
  </cols>
  <sheetData>
    <row r="1" spans="1:11" ht="55.5" customHeight="1" x14ac:dyDescent="0.3">
      <c r="A1" s="122" t="s">
        <v>429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x14ac:dyDescent="0.25">
      <c r="A2" s="123"/>
      <c r="B2" s="123"/>
      <c r="C2" s="123"/>
      <c r="D2" s="123"/>
      <c r="E2" s="123"/>
      <c r="F2" s="123"/>
      <c r="G2" s="123"/>
      <c r="H2" s="123"/>
      <c r="I2" s="123"/>
      <c r="J2" s="123"/>
      <c r="K2" s="123"/>
    </row>
    <row r="3" spans="1:11" x14ac:dyDescent="0.25">
      <c r="A3" s="123" t="s">
        <v>331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</row>
    <row r="4" spans="1:11" x14ac:dyDescent="0.25">
      <c r="A4" s="124" t="s">
        <v>330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</row>
    <row r="5" spans="1:11" x14ac:dyDescent="0.25">
      <c r="A5" s="123" t="s">
        <v>451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</row>
    <row r="6" spans="1:11" ht="53.25" customHeight="1" x14ac:dyDescent="0.25">
      <c r="A6" s="115" t="s">
        <v>80</v>
      </c>
      <c r="B6" s="116"/>
      <c r="C6" s="117"/>
      <c r="D6" s="118" t="s">
        <v>453</v>
      </c>
      <c r="E6" s="119"/>
      <c r="F6" s="119"/>
      <c r="G6" s="119"/>
      <c r="H6" s="119"/>
      <c r="I6" s="119"/>
      <c r="J6" s="119"/>
      <c r="K6" s="119"/>
    </row>
    <row r="7" spans="1:11" x14ac:dyDescent="0.25">
      <c r="A7" s="115" t="s">
        <v>328</v>
      </c>
      <c r="B7" s="116"/>
      <c r="C7" s="117"/>
      <c r="D7" s="120" t="s">
        <v>454</v>
      </c>
      <c r="E7" s="121"/>
      <c r="F7" s="121"/>
      <c r="G7" s="121"/>
      <c r="H7" s="121"/>
      <c r="I7" s="121"/>
      <c r="J7" s="121"/>
      <c r="K7" s="121"/>
    </row>
    <row r="8" spans="1:11" ht="15.75" customHeight="1" x14ac:dyDescent="0.25">
      <c r="A8" s="131" t="s">
        <v>329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</row>
    <row r="9" spans="1:11" ht="15.75" hidden="1" customHeight="1" x14ac:dyDescent="0.25">
      <c r="A9" s="132" t="s">
        <v>0</v>
      </c>
      <c r="B9" s="135" t="s">
        <v>2</v>
      </c>
      <c r="C9" s="138" t="s">
        <v>18</v>
      </c>
      <c r="D9" s="138"/>
      <c r="E9" s="138"/>
      <c r="F9" s="138"/>
      <c r="G9" s="138"/>
      <c r="H9" s="138"/>
      <c r="I9" s="138"/>
      <c r="J9" s="138"/>
      <c r="K9" s="138"/>
    </row>
    <row r="10" spans="1:11" ht="33.75" hidden="1" customHeight="1" x14ac:dyDescent="0.25">
      <c r="A10" s="133"/>
      <c r="B10" s="136"/>
      <c r="C10" s="139" t="s">
        <v>8</v>
      </c>
      <c r="D10" s="139"/>
      <c r="E10" s="139"/>
      <c r="F10" s="139"/>
      <c r="G10" s="139" t="s">
        <v>53</v>
      </c>
      <c r="H10" s="139"/>
      <c r="I10" s="139"/>
      <c r="J10" s="139"/>
      <c r="K10" s="139"/>
    </row>
    <row r="11" spans="1:11" s="8" customFormat="1" ht="63" hidden="1" x14ac:dyDescent="0.25">
      <c r="A11" s="134"/>
      <c r="B11" s="137"/>
      <c r="C11" s="48" t="s">
        <v>14</v>
      </c>
      <c r="D11" s="48" t="s">
        <v>6</v>
      </c>
      <c r="E11" s="48" t="s">
        <v>49</v>
      </c>
      <c r="F11" s="48" t="s">
        <v>7</v>
      </c>
      <c r="G11" s="48" t="s">
        <v>9</v>
      </c>
      <c r="H11" s="48" t="s">
        <v>20</v>
      </c>
      <c r="I11" s="48" t="s">
        <v>415</v>
      </c>
      <c r="J11" s="48" t="s">
        <v>133</v>
      </c>
      <c r="K11" s="11" t="s">
        <v>19</v>
      </c>
    </row>
    <row r="12" spans="1:11" s="10" customFormat="1" hidden="1" x14ac:dyDescent="0.25">
      <c r="A12" s="41">
        <v>1</v>
      </c>
      <c r="B12" s="48">
        <v>2</v>
      </c>
      <c r="C12" s="41">
        <v>3</v>
      </c>
      <c r="D12" s="48">
        <v>4</v>
      </c>
      <c r="E12" s="41">
        <v>5</v>
      </c>
      <c r="F12" s="48">
        <v>6</v>
      </c>
      <c r="G12" s="41">
        <v>7</v>
      </c>
      <c r="H12" s="48">
        <v>8</v>
      </c>
      <c r="I12" s="85"/>
      <c r="J12" s="41">
        <v>9</v>
      </c>
      <c r="K12" s="48">
        <v>10</v>
      </c>
    </row>
    <row r="13" spans="1:11" s="16" customFormat="1" ht="56.25" hidden="1" customHeight="1" x14ac:dyDescent="0.25">
      <c r="A13" s="47">
        <v>1</v>
      </c>
      <c r="B13" s="13" t="s">
        <v>309</v>
      </c>
      <c r="C13" s="48" t="s">
        <v>52</v>
      </c>
      <c r="D13" s="48" t="s">
        <v>52</v>
      </c>
      <c r="E13" s="48" t="s">
        <v>52</v>
      </c>
      <c r="F13" s="48" t="s">
        <v>52</v>
      </c>
      <c r="G13" s="48" t="s">
        <v>52</v>
      </c>
      <c r="H13" s="86" t="s">
        <v>52</v>
      </c>
      <c r="I13" s="86" t="s">
        <v>52</v>
      </c>
      <c r="J13" s="48" t="s">
        <v>52</v>
      </c>
      <c r="K13" s="48" t="s">
        <v>52</v>
      </c>
    </row>
    <row r="14" spans="1:11" s="16" customFormat="1" ht="94.5" hidden="1" x14ac:dyDescent="0.25">
      <c r="A14" s="47" t="s">
        <v>39</v>
      </c>
      <c r="B14" s="13" t="s">
        <v>310</v>
      </c>
      <c r="C14" s="48">
        <v>0.23</v>
      </c>
      <c r="D14" s="48" t="s">
        <v>351</v>
      </c>
      <c r="E14" s="48"/>
      <c r="F14" s="48" t="s">
        <v>311</v>
      </c>
      <c r="G14" s="14" t="s">
        <v>312</v>
      </c>
      <c r="H14" s="88">
        <v>56.25</v>
      </c>
      <c r="I14" s="89">
        <v>1</v>
      </c>
      <c r="J14" s="3">
        <v>1.32</v>
      </c>
      <c r="K14" s="9">
        <f>E14*H14*I14*J14</f>
        <v>0</v>
      </c>
    </row>
    <row r="15" spans="1:11" s="16" customFormat="1" ht="78.75" hidden="1" x14ac:dyDescent="0.25">
      <c r="A15" s="47" t="s">
        <v>40</v>
      </c>
      <c r="B15" s="13" t="s">
        <v>310</v>
      </c>
      <c r="C15" s="48">
        <v>0.4</v>
      </c>
      <c r="D15" s="48" t="s">
        <v>352</v>
      </c>
      <c r="E15" s="48"/>
      <c r="F15" s="48" t="s">
        <v>311</v>
      </c>
      <c r="G15" s="14" t="s">
        <v>312</v>
      </c>
      <c r="H15" s="88">
        <v>62.16</v>
      </c>
      <c r="I15" s="89">
        <v>1</v>
      </c>
      <c r="J15" s="3">
        <v>1.32</v>
      </c>
      <c r="K15" s="9">
        <f t="shared" ref="K15:K29" si="0">E15*H15*I15*J15</f>
        <v>0</v>
      </c>
    </row>
    <row r="16" spans="1:11" s="16" customFormat="1" ht="78.75" hidden="1" x14ac:dyDescent="0.25">
      <c r="A16" s="47" t="s">
        <v>69</v>
      </c>
      <c r="B16" s="13" t="s">
        <v>310</v>
      </c>
      <c r="C16" s="48">
        <v>0.4</v>
      </c>
      <c r="D16" s="48" t="s">
        <v>353</v>
      </c>
      <c r="E16" s="48"/>
      <c r="F16" s="48" t="s">
        <v>311</v>
      </c>
      <c r="G16" s="14" t="s">
        <v>312</v>
      </c>
      <c r="H16" s="88">
        <v>97.99</v>
      </c>
      <c r="I16" s="89">
        <v>1</v>
      </c>
      <c r="J16" s="3">
        <v>1.32</v>
      </c>
      <c r="K16" s="9">
        <f t="shared" si="0"/>
        <v>0</v>
      </c>
    </row>
    <row r="17" spans="1:11" s="16" customFormat="1" ht="65.25" hidden="1" customHeight="1" x14ac:dyDescent="0.25">
      <c r="A17" s="47" t="s">
        <v>97</v>
      </c>
      <c r="B17" s="13" t="s">
        <v>310</v>
      </c>
      <c r="C17" s="47" t="s">
        <v>119</v>
      </c>
      <c r="D17" s="48" t="s">
        <v>354</v>
      </c>
      <c r="E17" s="48"/>
      <c r="F17" s="48" t="s">
        <v>311</v>
      </c>
      <c r="G17" s="14" t="s">
        <v>312</v>
      </c>
      <c r="H17" s="88">
        <v>172.63</v>
      </c>
      <c r="I17" s="89">
        <v>1</v>
      </c>
      <c r="J17" s="3">
        <v>1.32</v>
      </c>
      <c r="K17" s="9">
        <f t="shared" si="0"/>
        <v>0</v>
      </c>
    </row>
    <row r="18" spans="1:11" s="16" customFormat="1" ht="65.25" hidden="1" customHeight="1" x14ac:dyDescent="0.25">
      <c r="A18" s="47" t="s">
        <v>99</v>
      </c>
      <c r="B18" s="13" t="s">
        <v>310</v>
      </c>
      <c r="C18" s="48">
        <v>0.4</v>
      </c>
      <c r="D18" s="48" t="s">
        <v>356</v>
      </c>
      <c r="E18" s="48"/>
      <c r="F18" s="48" t="s">
        <v>311</v>
      </c>
      <c r="G18" s="14" t="s">
        <v>312</v>
      </c>
      <c r="H18" s="88">
        <v>45.31</v>
      </c>
      <c r="I18" s="89">
        <v>1</v>
      </c>
      <c r="J18" s="3">
        <v>1.32</v>
      </c>
      <c r="K18" s="9">
        <f t="shared" si="0"/>
        <v>0</v>
      </c>
    </row>
    <row r="19" spans="1:11" s="16" customFormat="1" ht="65.25" hidden="1" customHeight="1" x14ac:dyDescent="0.25">
      <c r="A19" s="47" t="s">
        <v>100</v>
      </c>
      <c r="B19" s="13" t="s">
        <v>310</v>
      </c>
      <c r="C19" s="48">
        <v>0.4</v>
      </c>
      <c r="D19" s="48" t="s">
        <v>357</v>
      </c>
      <c r="E19" s="48"/>
      <c r="F19" s="48" t="s">
        <v>311</v>
      </c>
      <c r="G19" s="14" t="s">
        <v>312</v>
      </c>
      <c r="H19" s="88">
        <v>48.65</v>
      </c>
      <c r="I19" s="89">
        <v>1</v>
      </c>
      <c r="J19" s="3">
        <v>1.32</v>
      </c>
      <c r="K19" s="9">
        <f t="shared" si="0"/>
        <v>0</v>
      </c>
    </row>
    <row r="20" spans="1:11" s="16" customFormat="1" ht="65.25" hidden="1" customHeight="1" x14ac:dyDescent="0.25">
      <c r="A20" s="47" t="s">
        <v>99</v>
      </c>
      <c r="B20" s="13" t="s">
        <v>355</v>
      </c>
      <c r="C20" s="48" t="s">
        <v>75</v>
      </c>
      <c r="D20" s="48" t="s">
        <v>313</v>
      </c>
      <c r="E20" s="48"/>
      <c r="F20" s="48" t="s">
        <v>10</v>
      </c>
      <c r="G20" s="14" t="s">
        <v>314</v>
      </c>
      <c r="H20" s="88">
        <v>325.60000000000002</v>
      </c>
      <c r="I20" s="89">
        <v>1</v>
      </c>
      <c r="J20" s="3">
        <v>1.1000000000000001</v>
      </c>
      <c r="K20" s="9">
        <f t="shared" si="0"/>
        <v>0</v>
      </c>
    </row>
    <row r="21" spans="1:11" s="16" customFormat="1" ht="65.25" hidden="1" customHeight="1" x14ac:dyDescent="0.25">
      <c r="A21" s="47" t="s">
        <v>167</v>
      </c>
      <c r="B21" s="13" t="s">
        <v>315</v>
      </c>
      <c r="C21" s="48" t="s">
        <v>52</v>
      </c>
      <c r="D21" s="48" t="s">
        <v>52</v>
      </c>
      <c r="E21" s="48" t="s">
        <v>52</v>
      </c>
      <c r="F21" s="48" t="s">
        <v>52</v>
      </c>
      <c r="G21" s="14" t="s">
        <v>52</v>
      </c>
      <c r="H21" s="88" t="s">
        <v>52</v>
      </c>
      <c r="I21" s="88" t="s">
        <v>52</v>
      </c>
      <c r="J21" s="3" t="s">
        <v>52</v>
      </c>
      <c r="K21" s="9" t="s">
        <v>52</v>
      </c>
    </row>
    <row r="22" spans="1:11" s="16" customFormat="1" ht="65.25" hidden="1" customHeight="1" x14ac:dyDescent="0.25">
      <c r="A22" s="47" t="s">
        <v>41</v>
      </c>
      <c r="B22" s="13" t="s">
        <v>316</v>
      </c>
      <c r="C22" s="48" t="s">
        <v>52</v>
      </c>
      <c r="D22" s="48" t="s">
        <v>317</v>
      </c>
      <c r="E22" s="48"/>
      <c r="F22" s="48" t="s">
        <v>319</v>
      </c>
      <c r="G22" s="14" t="s">
        <v>320</v>
      </c>
      <c r="H22" s="88">
        <v>2.48</v>
      </c>
      <c r="I22" s="89">
        <v>1</v>
      </c>
      <c r="J22" s="3">
        <v>1.32</v>
      </c>
      <c r="K22" s="9">
        <f t="shared" si="0"/>
        <v>0</v>
      </c>
    </row>
    <row r="23" spans="1:11" s="16" customFormat="1" ht="65.25" hidden="1" customHeight="1" x14ac:dyDescent="0.25">
      <c r="A23" s="47" t="s">
        <v>42</v>
      </c>
      <c r="B23" s="13" t="s">
        <v>316</v>
      </c>
      <c r="C23" s="48" t="s">
        <v>52</v>
      </c>
      <c r="D23" s="48" t="s">
        <v>318</v>
      </c>
      <c r="E23" s="48"/>
      <c r="F23" s="48" t="s">
        <v>337</v>
      </c>
      <c r="G23" s="14" t="s">
        <v>320</v>
      </c>
      <c r="H23" s="88">
        <v>10.45</v>
      </c>
      <c r="I23" s="89">
        <v>1</v>
      </c>
      <c r="J23" s="3">
        <v>1.32</v>
      </c>
      <c r="K23" s="9">
        <f t="shared" si="0"/>
        <v>0</v>
      </c>
    </row>
    <row r="24" spans="1:11" s="16" customFormat="1" ht="65.25" hidden="1" customHeight="1" x14ac:dyDescent="0.25">
      <c r="A24" s="47" t="s">
        <v>168</v>
      </c>
      <c r="B24" s="13" t="s">
        <v>316</v>
      </c>
      <c r="C24" s="48" t="s">
        <v>52</v>
      </c>
      <c r="D24" s="48" t="s">
        <v>392</v>
      </c>
      <c r="E24" s="48"/>
      <c r="F24" s="48" t="s">
        <v>393</v>
      </c>
      <c r="G24" s="14" t="s">
        <v>320</v>
      </c>
      <c r="H24" s="89">
        <v>1035.8399999999999</v>
      </c>
      <c r="I24" s="89">
        <v>1</v>
      </c>
      <c r="J24" s="3">
        <v>1.32</v>
      </c>
      <c r="K24" s="9">
        <f t="shared" si="0"/>
        <v>0</v>
      </c>
    </row>
    <row r="25" spans="1:11" s="16" customFormat="1" ht="65.25" hidden="1" customHeight="1" x14ac:dyDescent="0.25">
      <c r="A25" s="47" t="s">
        <v>118</v>
      </c>
      <c r="B25" s="13" t="s">
        <v>321</v>
      </c>
      <c r="C25" s="48" t="s">
        <v>52</v>
      </c>
      <c r="D25" s="48" t="s">
        <v>52</v>
      </c>
      <c r="E25" s="48" t="s">
        <v>52</v>
      </c>
      <c r="F25" s="48" t="s">
        <v>52</v>
      </c>
      <c r="G25" s="14" t="s">
        <v>52</v>
      </c>
      <c r="H25" s="88" t="s">
        <v>52</v>
      </c>
      <c r="I25" s="88" t="s">
        <v>52</v>
      </c>
      <c r="J25" s="3" t="s">
        <v>52</v>
      </c>
      <c r="K25" s="9" t="s">
        <v>52</v>
      </c>
    </row>
    <row r="26" spans="1:11" s="16" customFormat="1" ht="65.25" hidden="1" customHeight="1" x14ac:dyDescent="0.25">
      <c r="A26" s="47" t="s">
        <v>43</v>
      </c>
      <c r="B26" s="13" t="s">
        <v>322</v>
      </c>
      <c r="C26" s="48" t="s">
        <v>52</v>
      </c>
      <c r="D26" s="48" t="s">
        <v>358</v>
      </c>
      <c r="E26" s="48"/>
      <c r="F26" s="48" t="s">
        <v>10</v>
      </c>
      <c r="G26" s="14" t="s">
        <v>323</v>
      </c>
      <c r="H26" s="89">
        <v>1529.47</v>
      </c>
      <c r="I26" s="89">
        <v>1</v>
      </c>
      <c r="J26" s="3">
        <v>1.32</v>
      </c>
      <c r="K26" s="9">
        <f t="shared" si="0"/>
        <v>0</v>
      </c>
    </row>
    <row r="27" spans="1:11" s="16" customFormat="1" ht="65.25" hidden="1" customHeight="1" x14ac:dyDescent="0.25">
      <c r="A27" s="47" t="s">
        <v>72</v>
      </c>
      <c r="B27" s="13" t="s">
        <v>324</v>
      </c>
      <c r="C27" s="48" t="s">
        <v>52</v>
      </c>
      <c r="D27" s="48" t="s">
        <v>52</v>
      </c>
      <c r="E27" s="48" t="s">
        <v>52</v>
      </c>
      <c r="F27" s="48" t="s">
        <v>52</v>
      </c>
      <c r="G27" s="14" t="s">
        <v>52</v>
      </c>
      <c r="H27" s="88" t="s">
        <v>52</v>
      </c>
      <c r="I27" s="88" t="s">
        <v>52</v>
      </c>
      <c r="J27" s="3" t="s">
        <v>52</v>
      </c>
      <c r="K27" s="9" t="s">
        <v>52</v>
      </c>
    </row>
    <row r="28" spans="1:11" s="16" customFormat="1" ht="88.5" hidden="1" customHeight="1" x14ac:dyDescent="0.25">
      <c r="A28" s="47" t="s">
        <v>51</v>
      </c>
      <c r="B28" s="13" t="s">
        <v>325</v>
      </c>
      <c r="C28" s="48" t="s">
        <v>52</v>
      </c>
      <c r="D28" s="48" t="s">
        <v>327</v>
      </c>
      <c r="E28" s="48"/>
      <c r="F28" s="48" t="s">
        <v>12</v>
      </c>
      <c r="G28" s="14" t="s">
        <v>326</v>
      </c>
      <c r="H28" s="88">
        <v>389.9</v>
      </c>
      <c r="I28" s="89">
        <v>1</v>
      </c>
      <c r="J28" s="3">
        <v>1.32</v>
      </c>
      <c r="K28" s="9">
        <f t="shared" si="0"/>
        <v>0</v>
      </c>
    </row>
    <row r="29" spans="1:11" s="16" customFormat="1" ht="88.5" hidden="1" customHeight="1" x14ac:dyDescent="0.25">
      <c r="A29" s="47" t="s">
        <v>183</v>
      </c>
      <c r="B29" s="13" t="s">
        <v>325</v>
      </c>
      <c r="C29" s="48" t="s">
        <v>52</v>
      </c>
      <c r="D29" s="48" t="s">
        <v>359</v>
      </c>
      <c r="E29" s="48"/>
      <c r="F29" s="48" t="s">
        <v>12</v>
      </c>
      <c r="G29" s="14" t="s">
        <v>326</v>
      </c>
      <c r="H29" s="88">
        <v>397.85</v>
      </c>
      <c r="I29" s="89">
        <v>1</v>
      </c>
      <c r="J29" s="3">
        <v>1.32</v>
      </c>
      <c r="K29" s="9">
        <f t="shared" si="0"/>
        <v>0</v>
      </c>
    </row>
    <row r="30" spans="1:11" s="16" customFormat="1" ht="55.5" hidden="1" customHeight="1" x14ac:dyDescent="0.25">
      <c r="A30" s="42"/>
      <c r="B30" s="13" t="s">
        <v>21</v>
      </c>
      <c r="C30" s="48" t="s">
        <v>52</v>
      </c>
      <c r="D30" s="48" t="s">
        <v>52</v>
      </c>
      <c r="E30" s="48" t="s">
        <v>52</v>
      </c>
      <c r="F30" s="48" t="s">
        <v>52</v>
      </c>
      <c r="G30" s="48" t="s">
        <v>52</v>
      </c>
      <c r="H30" s="86" t="s">
        <v>52</v>
      </c>
      <c r="I30" s="86" t="s">
        <v>52</v>
      </c>
      <c r="J30" s="48" t="s">
        <v>52</v>
      </c>
      <c r="K30" s="17">
        <f>SUM(K14:K20,K22:K24,K26,K28:K29)</f>
        <v>0</v>
      </c>
    </row>
    <row r="31" spans="1:11" ht="15.75" customHeight="1" x14ac:dyDescent="0.25">
      <c r="B31" s="20"/>
      <c r="C31" s="19"/>
      <c r="D31" s="19"/>
    </row>
    <row r="32" spans="1:11" ht="18.75" customHeight="1" x14ac:dyDescent="0.25">
      <c r="A32" s="126"/>
      <c r="B32" s="126"/>
    </row>
    <row r="33" spans="1:2" ht="41.25" customHeight="1" x14ac:dyDescent="0.25">
      <c r="A33" s="126"/>
      <c r="B33" s="126"/>
    </row>
    <row r="34" spans="1:2" ht="38.25" customHeight="1" x14ac:dyDescent="0.25">
      <c r="A34" s="126"/>
      <c r="B34" s="126"/>
    </row>
    <row r="35" spans="1:2" ht="18.75" customHeight="1" x14ac:dyDescent="0.25">
      <c r="A35" s="127"/>
      <c r="B35" s="127"/>
    </row>
    <row r="36" spans="1:2" ht="217.5" customHeight="1" x14ac:dyDescent="0.25">
      <c r="A36" s="128"/>
      <c r="B36" s="129"/>
    </row>
    <row r="37" spans="1:2" ht="53.25" customHeight="1" x14ac:dyDescent="0.25">
      <c r="A37" s="128"/>
      <c r="B37" s="130"/>
    </row>
    <row r="38" spans="1:2" x14ac:dyDescent="0.25">
      <c r="A38" s="125"/>
      <c r="B38" s="125"/>
    </row>
    <row r="39" spans="1:2" x14ac:dyDescent="0.25">
      <c r="B39"/>
    </row>
    <row r="43" spans="1:2" x14ac:dyDescent="0.25">
      <c r="B43"/>
    </row>
  </sheetData>
  <autoFilter ref="A11:K30"/>
  <mergeCells count="22">
    <mergeCell ref="A8:K8"/>
    <mergeCell ref="A9:A11"/>
    <mergeCell ref="B9:B11"/>
    <mergeCell ref="C9:K9"/>
    <mergeCell ref="C10:F10"/>
    <mergeCell ref="G10:K10"/>
    <mergeCell ref="A38:B38"/>
    <mergeCell ref="A32:B32"/>
    <mergeCell ref="A33:B33"/>
    <mergeCell ref="A34:B34"/>
    <mergeCell ref="A35:B35"/>
    <mergeCell ref="A36:B36"/>
    <mergeCell ref="A37:B37"/>
    <mergeCell ref="A6:C6"/>
    <mergeCell ref="D6:K6"/>
    <mergeCell ref="A7:C7"/>
    <mergeCell ref="D7:K7"/>
    <mergeCell ref="A1:K1"/>
    <mergeCell ref="A2:K2"/>
    <mergeCell ref="A3:K3"/>
    <mergeCell ref="A4:K4"/>
    <mergeCell ref="A5:K5"/>
  </mergeCells>
  <pageMargins left="0.47244094488188981" right="0.19685039370078741" top="0.19685039370078741" bottom="0.19685039370078741" header="0.19685039370078741" footer="0.19685039370078741"/>
  <pageSetup paperSize="9" scale="4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6"/>
  <sheetViews>
    <sheetView view="pageBreakPreview" zoomScale="70" zoomScaleNormal="70" zoomScaleSheetLayoutView="70" workbookViewId="0">
      <pane ySplit="4" topLeftCell="A5" activePane="bottomLeft" state="frozen"/>
      <selection pane="bottomLeft" activeCell="C13" sqref="C13"/>
    </sheetView>
  </sheetViews>
  <sheetFormatPr defaultColWidth="9" defaultRowHeight="15.75" x14ac:dyDescent="0.25"/>
  <cols>
    <col min="1" max="1" width="11" style="40" customWidth="1"/>
    <col min="2" max="2" width="32.5" style="4" customWidth="1"/>
    <col min="3" max="3" width="14" style="6" customWidth="1"/>
    <col min="4" max="4" width="35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31" customWidth="1"/>
    <col min="9" max="9" width="18.125" style="31" customWidth="1"/>
    <col min="10" max="10" width="16.75" style="31" customWidth="1"/>
    <col min="11" max="11" width="15.125" style="6" customWidth="1"/>
    <col min="12" max="16384" width="9" style="6"/>
  </cols>
  <sheetData>
    <row r="1" spans="1:11" ht="15.75" customHeight="1" x14ac:dyDescent="0.25">
      <c r="A1" s="131" t="s">
        <v>332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11" ht="15.75" customHeight="1" x14ac:dyDescent="0.25">
      <c r="A2" s="132" t="s">
        <v>0</v>
      </c>
      <c r="B2" s="135" t="s">
        <v>2</v>
      </c>
      <c r="C2" s="138" t="s">
        <v>18</v>
      </c>
      <c r="D2" s="138"/>
      <c r="E2" s="138"/>
      <c r="F2" s="138"/>
      <c r="G2" s="138"/>
      <c r="H2" s="138"/>
      <c r="I2" s="138"/>
      <c r="J2" s="138"/>
      <c r="K2" s="138"/>
    </row>
    <row r="3" spans="1:11" ht="33.75" customHeight="1" x14ac:dyDescent="0.25">
      <c r="A3" s="133"/>
      <c r="B3" s="136"/>
      <c r="C3" s="139" t="s">
        <v>8</v>
      </c>
      <c r="D3" s="139"/>
      <c r="E3" s="139"/>
      <c r="F3" s="139"/>
      <c r="G3" s="139" t="s">
        <v>53</v>
      </c>
      <c r="H3" s="139"/>
      <c r="I3" s="139"/>
      <c r="J3" s="139"/>
      <c r="K3" s="139"/>
    </row>
    <row r="4" spans="1:11" s="8" customFormat="1" ht="63" x14ac:dyDescent="0.25">
      <c r="A4" s="134"/>
      <c r="B4" s="137"/>
      <c r="C4" s="48" t="s">
        <v>14</v>
      </c>
      <c r="D4" s="48" t="s">
        <v>6</v>
      </c>
      <c r="E4" s="48" t="s">
        <v>49</v>
      </c>
      <c r="F4" s="48" t="s">
        <v>7</v>
      </c>
      <c r="G4" s="48" t="s">
        <v>9</v>
      </c>
      <c r="H4" s="48" t="s">
        <v>20</v>
      </c>
      <c r="I4" s="48" t="s">
        <v>415</v>
      </c>
      <c r="J4" s="48" t="s">
        <v>133</v>
      </c>
      <c r="K4" s="11" t="s">
        <v>19</v>
      </c>
    </row>
    <row r="5" spans="1:11" s="10" customFormat="1" x14ac:dyDescent="0.25">
      <c r="A5" s="41">
        <v>1</v>
      </c>
      <c r="B5" s="48">
        <v>2</v>
      </c>
      <c r="C5" s="41">
        <v>3</v>
      </c>
      <c r="D5" s="48">
        <v>4</v>
      </c>
      <c r="E5" s="41">
        <v>5</v>
      </c>
      <c r="F5" s="48">
        <v>6</v>
      </c>
      <c r="G5" s="41">
        <v>7</v>
      </c>
      <c r="H5" s="48">
        <v>8</v>
      </c>
      <c r="I5" s="85">
        <v>9</v>
      </c>
      <c r="J5" s="41" t="s">
        <v>367</v>
      </c>
      <c r="K5" s="48">
        <v>11</v>
      </c>
    </row>
    <row r="6" spans="1:11" s="16" customFormat="1" ht="56.25" customHeight="1" x14ac:dyDescent="0.25">
      <c r="A6" s="47">
        <v>1</v>
      </c>
      <c r="B6" s="13" t="s">
        <v>55</v>
      </c>
      <c r="C6" s="48" t="s">
        <v>52</v>
      </c>
      <c r="D6" s="48" t="s">
        <v>52</v>
      </c>
      <c r="E6" s="48" t="s">
        <v>52</v>
      </c>
      <c r="F6" s="48" t="s">
        <v>52</v>
      </c>
      <c r="G6" s="48" t="s">
        <v>52</v>
      </c>
      <c r="H6" s="48" t="s">
        <v>52</v>
      </c>
      <c r="I6" s="48" t="s">
        <v>52</v>
      </c>
      <c r="J6" s="48" t="s">
        <v>52</v>
      </c>
      <c r="K6" s="48" t="s">
        <v>52</v>
      </c>
    </row>
    <row r="7" spans="1:11" s="16" customFormat="1" ht="54" customHeight="1" x14ac:dyDescent="0.25">
      <c r="A7" s="47" t="s">
        <v>39</v>
      </c>
      <c r="B7" s="13" t="s">
        <v>33</v>
      </c>
      <c r="C7" s="48" t="s">
        <v>75</v>
      </c>
      <c r="D7" s="48" t="s">
        <v>76</v>
      </c>
      <c r="E7" s="48"/>
      <c r="F7" s="48" t="s">
        <v>10</v>
      </c>
      <c r="G7" s="14" t="s">
        <v>272</v>
      </c>
      <c r="H7" s="89">
        <v>5360.36</v>
      </c>
      <c r="I7" s="89">
        <v>1</v>
      </c>
      <c r="J7" s="3">
        <v>1.32</v>
      </c>
      <c r="K7" s="9">
        <f>E7*H7*I7*J7</f>
        <v>0</v>
      </c>
    </row>
    <row r="8" spans="1:11" s="16" customFormat="1" ht="54" customHeight="1" x14ac:dyDescent="0.25">
      <c r="A8" s="47" t="s">
        <v>39</v>
      </c>
      <c r="B8" s="13" t="s">
        <v>33</v>
      </c>
      <c r="C8" s="48" t="s">
        <v>75</v>
      </c>
      <c r="D8" s="48" t="s">
        <v>426</v>
      </c>
      <c r="E8" s="48"/>
      <c r="F8" s="48" t="s">
        <v>10</v>
      </c>
      <c r="G8" s="14" t="s">
        <v>272</v>
      </c>
      <c r="H8" s="89">
        <v>5897.36</v>
      </c>
      <c r="I8" s="89">
        <v>1</v>
      </c>
      <c r="J8" s="3">
        <v>1.32</v>
      </c>
      <c r="K8" s="9">
        <f>E8*H8*I8*J8</f>
        <v>0</v>
      </c>
    </row>
    <row r="9" spans="1:11" s="16" customFormat="1" ht="57" customHeight="1" x14ac:dyDescent="0.25">
      <c r="A9" s="47" t="s">
        <v>40</v>
      </c>
      <c r="B9" s="13" t="s">
        <v>34</v>
      </c>
      <c r="C9" s="48" t="s">
        <v>75</v>
      </c>
      <c r="D9" s="48" t="s">
        <v>77</v>
      </c>
      <c r="E9" s="48"/>
      <c r="F9" s="48" t="s">
        <v>10</v>
      </c>
      <c r="G9" s="14" t="s">
        <v>272</v>
      </c>
      <c r="H9" s="89">
        <v>5081.92</v>
      </c>
      <c r="I9" s="89">
        <v>1</v>
      </c>
      <c r="J9" s="3">
        <v>1.32</v>
      </c>
      <c r="K9" s="9">
        <f t="shared" ref="K9:K72" si="0">E9*H9*I9*J9</f>
        <v>0</v>
      </c>
    </row>
    <row r="10" spans="1:11" s="16" customFormat="1" ht="65.25" customHeight="1" x14ac:dyDescent="0.25">
      <c r="A10" s="47" t="s">
        <v>69</v>
      </c>
      <c r="B10" s="13" t="s">
        <v>109</v>
      </c>
      <c r="C10" s="48" t="s">
        <v>75</v>
      </c>
      <c r="D10" s="48" t="s">
        <v>78</v>
      </c>
      <c r="E10" s="48"/>
      <c r="F10" s="48" t="s">
        <v>10</v>
      </c>
      <c r="G10" s="14" t="s">
        <v>272</v>
      </c>
      <c r="H10" s="89">
        <v>4344.38</v>
      </c>
      <c r="I10" s="89">
        <v>1</v>
      </c>
      <c r="J10" s="3">
        <v>1.32</v>
      </c>
      <c r="K10" s="9">
        <f t="shared" si="0"/>
        <v>0</v>
      </c>
    </row>
    <row r="11" spans="1:11" s="16" customFormat="1" ht="65.25" customHeight="1" x14ac:dyDescent="0.25">
      <c r="A11" s="47" t="s">
        <v>97</v>
      </c>
      <c r="B11" s="13" t="s">
        <v>110</v>
      </c>
      <c r="C11" s="48" t="s">
        <v>75</v>
      </c>
      <c r="D11" s="48" t="s">
        <v>98</v>
      </c>
      <c r="E11" s="48"/>
      <c r="F11" s="48" t="s">
        <v>10</v>
      </c>
      <c r="G11" s="14" t="s">
        <v>272</v>
      </c>
      <c r="H11" s="89">
        <v>3449.39</v>
      </c>
      <c r="I11" s="89">
        <v>1</v>
      </c>
      <c r="J11" s="3">
        <v>1.32</v>
      </c>
      <c r="K11" s="9">
        <f t="shared" si="0"/>
        <v>0</v>
      </c>
    </row>
    <row r="12" spans="1:11" s="16" customFormat="1" ht="65.25" customHeight="1" x14ac:dyDescent="0.25">
      <c r="A12" s="47" t="s">
        <v>99</v>
      </c>
      <c r="B12" s="13" t="s">
        <v>111</v>
      </c>
      <c r="C12" s="48" t="s">
        <v>75</v>
      </c>
      <c r="D12" s="48" t="s">
        <v>105</v>
      </c>
      <c r="E12" s="48"/>
      <c r="F12" s="48" t="s">
        <v>10</v>
      </c>
      <c r="G12" s="14" t="s">
        <v>272</v>
      </c>
      <c r="H12" s="89">
        <v>3571.53</v>
      </c>
      <c r="I12" s="89">
        <v>1</v>
      </c>
      <c r="J12" s="3">
        <v>1.32</v>
      </c>
      <c r="K12" s="9">
        <f t="shared" si="0"/>
        <v>0</v>
      </c>
    </row>
    <row r="13" spans="1:11" s="16" customFormat="1" ht="65.25" customHeight="1" x14ac:dyDescent="0.25">
      <c r="A13" s="47" t="s">
        <v>100</v>
      </c>
      <c r="B13" s="13" t="s">
        <v>112</v>
      </c>
      <c r="C13" s="48" t="s">
        <v>75</v>
      </c>
      <c r="D13" s="48" t="s">
        <v>106</v>
      </c>
      <c r="E13" s="48"/>
      <c r="F13" s="48" t="s">
        <v>10</v>
      </c>
      <c r="G13" s="14" t="s">
        <v>272</v>
      </c>
      <c r="H13" s="89">
        <v>1786.74</v>
      </c>
      <c r="I13" s="89">
        <v>1</v>
      </c>
      <c r="J13" s="3">
        <v>1.32</v>
      </c>
      <c r="K13" s="9">
        <f t="shared" si="0"/>
        <v>0</v>
      </c>
    </row>
    <row r="14" spans="1:11" s="16" customFormat="1" ht="65.25" customHeight="1" x14ac:dyDescent="0.25">
      <c r="A14" s="47" t="s">
        <v>101</v>
      </c>
      <c r="B14" s="13" t="s">
        <v>113</v>
      </c>
      <c r="C14" s="48" t="s">
        <v>75</v>
      </c>
      <c r="D14" s="48" t="s">
        <v>344</v>
      </c>
      <c r="E14" s="48"/>
      <c r="F14" s="48" t="s">
        <v>10</v>
      </c>
      <c r="G14" s="14" t="s">
        <v>272</v>
      </c>
      <c r="H14" s="89">
        <v>1338.63</v>
      </c>
      <c r="I14" s="89">
        <v>1</v>
      </c>
      <c r="J14" s="3">
        <v>1.32</v>
      </c>
      <c r="K14" s="9">
        <f t="shared" si="0"/>
        <v>0</v>
      </c>
    </row>
    <row r="15" spans="1:11" s="16" customFormat="1" ht="65.25" customHeight="1" x14ac:dyDescent="0.25">
      <c r="A15" s="47" t="s">
        <v>102</v>
      </c>
      <c r="B15" s="13" t="s">
        <v>114</v>
      </c>
      <c r="C15" s="48" t="s">
        <v>75</v>
      </c>
      <c r="D15" s="48" t="s">
        <v>107</v>
      </c>
      <c r="E15" s="48"/>
      <c r="F15" s="48" t="s">
        <v>10</v>
      </c>
      <c r="G15" s="14" t="s">
        <v>272</v>
      </c>
      <c r="H15" s="89">
        <v>1288.9100000000001</v>
      </c>
      <c r="I15" s="89">
        <v>1</v>
      </c>
      <c r="J15" s="3">
        <v>1.32</v>
      </c>
      <c r="K15" s="9">
        <f t="shared" si="0"/>
        <v>0</v>
      </c>
    </row>
    <row r="16" spans="1:11" s="16" customFormat="1" ht="65.25" customHeight="1" x14ac:dyDescent="0.25">
      <c r="A16" s="47" t="s">
        <v>103</v>
      </c>
      <c r="B16" s="13" t="s">
        <v>115</v>
      </c>
      <c r="C16" s="48" t="s">
        <v>75</v>
      </c>
      <c r="D16" s="48" t="s">
        <v>108</v>
      </c>
      <c r="E16" s="48"/>
      <c r="F16" s="48" t="s">
        <v>10</v>
      </c>
      <c r="G16" s="14" t="s">
        <v>272</v>
      </c>
      <c r="H16" s="89">
        <v>1204.3800000000001</v>
      </c>
      <c r="I16" s="89">
        <v>1</v>
      </c>
      <c r="J16" s="3">
        <v>1.32</v>
      </c>
      <c r="K16" s="9">
        <f t="shared" si="0"/>
        <v>0</v>
      </c>
    </row>
    <row r="17" spans="1:11" s="16" customFormat="1" ht="65.25" customHeight="1" x14ac:dyDescent="0.25">
      <c r="A17" s="47" t="s">
        <v>104</v>
      </c>
      <c r="B17" s="13" t="s">
        <v>116</v>
      </c>
      <c r="C17" s="48" t="s">
        <v>75</v>
      </c>
      <c r="D17" s="48" t="s">
        <v>274</v>
      </c>
      <c r="E17" s="48"/>
      <c r="F17" s="48" t="s">
        <v>10</v>
      </c>
      <c r="G17" s="14" t="s">
        <v>273</v>
      </c>
      <c r="H17" s="89">
        <v>1512.7</v>
      </c>
      <c r="I17" s="89">
        <v>1</v>
      </c>
      <c r="J17" s="3">
        <v>1.32</v>
      </c>
      <c r="K17" s="9">
        <f t="shared" si="0"/>
        <v>0</v>
      </c>
    </row>
    <row r="18" spans="1:11" s="16" customFormat="1" ht="65.25" customHeight="1" x14ac:dyDescent="0.25">
      <c r="A18" s="47" t="s">
        <v>231</v>
      </c>
      <c r="B18" s="13" t="s">
        <v>277</v>
      </c>
      <c r="C18" s="48" t="s">
        <v>75</v>
      </c>
      <c r="D18" s="48" t="s">
        <v>275</v>
      </c>
      <c r="E18" s="48"/>
      <c r="F18" s="48" t="s">
        <v>10</v>
      </c>
      <c r="G18" s="14" t="s">
        <v>273</v>
      </c>
      <c r="H18" s="89">
        <v>1279.01</v>
      </c>
      <c r="I18" s="89">
        <v>1</v>
      </c>
      <c r="J18" s="3">
        <v>1.32</v>
      </c>
      <c r="K18" s="9">
        <f t="shared" si="0"/>
        <v>0</v>
      </c>
    </row>
    <row r="19" spans="1:11" s="16" customFormat="1" ht="65.25" customHeight="1" x14ac:dyDescent="0.25">
      <c r="A19" s="47" t="s">
        <v>232</v>
      </c>
      <c r="B19" s="13" t="s">
        <v>347</v>
      </c>
      <c r="C19" s="48" t="s">
        <v>75</v>
      </c>
      <c r="D19" s="48" t="s">
        <v>276</v>
      </c>
      <c r="E19" s="48"/>
      <c r="F19" s="48" t="s">
        <v>10</v>
      </c>
      <c r="G19" s="14" t="s">
        <v>273</v>
      </c>
      <c r="H19" s="89">
        <v>1244.21</v>
      </c>
      <c r="I19" s="89">
        <v>1</v>
      </c>
      <c r="J19" s="3">
        <v>1.32</v>
      </c>
      <c r="K19" s="9">
        <f t="shared" si="0"/>
        <v>0</v>
      </c>
    </row>
    <row r="20" spans="1:11" s="16" customFormat="1" ht="65.25" customHeight="1" x14ac:dyDescent="0.25">
      <c r="A20" s="47" t="s">
        <v>167</v>
      </c>
      <c r="B20" s="13" t="s">
        <v>294</v>
      </c>
      <c r="C20" s="48" t="s">
        <v>52</v>
      </c>
      <c r="D20" s="48" t="s">
        <v>52</v>
      </c>
      <c r="E20" s="48" t="s">
        <v>52</v>
      </c>
      <c r="F20" s="48" t="s">
        <v>52</v>
      </c>
      <c r="G20" s="14" t="s">
        <v>52</v>
      </c>
      <c r="H20" s="88" t="s">
        <v>52</v>
      </c>
      <c r="I20" s="89" t="s">
        <v>52</v>
      </c>
      <c r="J20" s="3" t="s">
        <v>52</v>
      </c>
      <c r="K20" s="9" t="s">
        <v>52</v>
      </c>
    </row>
    <row r="21" spans="1:11" s="16" customFormat="1" ht="65.25" customHeight="1" x14ac:dyDescent="0.25">
      <c r="A21" s="47" t="s">
        <v>41</v>
      </c>
      <c r="B21" s="13" t="s">
        <v>278</v>
      </c>
      <c r="C21" s="48" t="s">
        <v>52</v>
      </c>
      <c r="D21" s="48" t="s">
        <v>180</v>
      </c>
      <c r="E21" s="48"/>
      <c r="F21" s="48" t="s">
        <v>182</v>
      </c>
      <c r="G21" s="14" t="s">
        <v>179</v>
      </c>
      <c r="H21" s="88">
        <v>4.26</v>
      </c>
      <c r="I21" s="89">
        <v>1</v>
      </c>
      <c r="J21" s="3">
        <v>1</v>
      </c>
      <c r="K21" s="9">
        <f t="shared" si="0"/>
        <v>0</v>
      </c>
    </row>
    <row r="22" spans="1:11" s="16" customFormat="1" ht="65.25" customHeight="1" x14ac:dyDescent="0.25">
      <c r="A22" s="47" t="s">
        <v>42</v>
      </c>
      <c r="B22" s="13" t="s">
        <v>278</v>
      </c>
      <c r="C22" s="48" t="s">
        <v>52</v>
      </c>
      <c r="D22" s="48" t="s">
        <v>181</v>
      </c>
      <c r="E22" s="48"/>
      <c r="F22" s="48" t="s">
        <v>182</v>
      </c>
      <c r="G22" s="14" t="s">
        <v>179</v>
      </c>
      <c r="H22" s="88">
        <v>7.09</v>
      </c>
      <c r="I22" s="89">
        <v>1</v>
      </c>
      <c r="J22" s="3">
        <v>1</v>
      </c>
      <c r="K22" s="9">
        <f t="shared" si="0"/>
        <v>0</v>
      </c>
    </row>
    <row r="23" spans="1:11" s="16" customFormat="1" ht="65.25" customHeight="1" x14ac:dyDescent="0.25">
      <c r="A23" s="47" t="s">
        <v>168</v>
      </c>
      <c r="B23" s="13" t="s">
        <v>278</v>
      </c>
      <c r="C23" s="48" t="s">
        <v>52</v>
      </c>
      <c r="D23" s="48" t="s">
        <v>360</v>
      </c>
      <c r="E23" s="48"/>
      <c r="F23" s="48" t="s">
        <v>182</v>
      </c>
      <c r="G23" s="14" t="s">
        <v>179</v>
      </c>
      <c r="H23" s="88">
        <v>14.18</v>
      </c>
      <c r="I23" s="89">
        <v>1</v>
      </c>
      <c r="J23" s="3">
        <v>1</v>
      </c>
      <c r="K23" s="9">
        <f t="shared" si="0"/>
        <v>0</v>
      </c>
    </row>
    <row r="24" spans="1:11" s="16" customFormat="1" ht="65.25" customHeight="1" x14ac:dyDescent="0.25">
      <c r="A24" s="47" t="s">
        <v>169</v>
      </c>
      <c r="B24" s="13" t="s">
        <v>278</v>
      </c>
      <c r="C24" s="48" t="s">
        <v>52</v>
      </c>
      <c r="D24" s="48" t="s">
        <v>361</v>
      </c>
      <c r="E24" s="48"/>
      <c r="F24" s="48" t="s">
        <v>182</v>
      </c>
      <c r="G24" s="14" t="s">
        <v>179</v>
      </c>
      <c r="H24" s="88">
        <v>56.73</v>
      </c>
      <c r="I24" s="89">
        <v>1</v>
      </c>
      <c r="J24" s="3">
        <v>1</v>
      </c>
      <c r="K24" s="9">
        <f t="shared" si="0"/>
        <v>0</v>
      </c>
    </row>
    <row r="25" spans="1:11" s="16" customFormat="1" ht="65.25" customHeight="1" x14ac:dyDescent="0.25">
      <c r="A25" s="47" t="s">
        <v>170</v>
      </c>
      <c r="B25" s="13" t="s">
        <v>278</v>
      </c>
      <c r="C25" s="48" t="s">
        <v>52</v>
      </c>
      <c r="D25" s="48" t="s">
        <v>362</v>
      </c>
      <c r="E25" s="48"/>
      <c r="F25" s="48" t="s">
        <v>182</v>
      </c>
      <c r="G25" s="14" t="s">
        <v>179</v>
      </c>
      <c r="H25" s="88">
        <v>99.28</v>
      </c>
      <c r="I25" s="89">
        <v>1</v>
      </c>
      <c r="J25" s="3">
        <v>1</v>
      </c>
      <c r="K25" s="9">
        <f t="shared" si="0"/>
        <v>0</v>
      </c>
    </row>
    <row r="26" spans="1:11" s="16" customFormat="1" ht="65.25" customHeight="1" x14ac:dyDescent="0.25">
      <c r="A26" s="47" t="s">
        <v>173</v>
      </c>
      <c r="B26" s="13" t="s">
        <v>278</v>
      </c>
      <c r="C26" s="48" t="s">
        <v>52</v>
      </c>
      <c r="D26" s="48" t="s">
        <v>363</v>
      </c>
      <c r="E26" s="48"/>
      <c r="F26" s="48" t="s">
        <v>182</v>
      </c>
      <c r="G26" s="14" t="s">
        <v>179</v>
      </c>
      <c r="H26" s="88">
        <v>425.5</v>
      </c>
      <c r="I26" s="89">
        <v>1</v>
      </c>
      <c r="J26" s="3">
        <v>1</v>
      </c>
      <c r="K26" s="9">
        <f t="shared" si="0"/>
        <v>0</v>
      </c>
    </row>
    <row r="27" spans="1:11" s="16" customFormat="1" ht="65.25" customHeight="1" x14ac:dyDescent="0.25">
      <c r="A27" s="47" t="s">
        <v>174</v>
      </c>
      <c r="B27" s="13" t="s">
        <v>278</v>
      </c>
      <c r="C27" s="48" t="s">
        <v>52</v>
      </c>
      <c r="D27" s="48" t="s">
        <v>364</v>
      </c>
      <c r="E27" s="48"/>
      <c r="F27" s="48" t="s">
        <v>182</v>
      </c>
      <c r="G27" s="14" t="s">
        <v>179</v>
      </c>
      <c r="H27" s="88">
        <v>709.17</v>
      </c>
      <c r="I27" s="89">
        <v>1</v>
      </c>
      <c r="J27" s="3">
        <v>1</v>
      </c>
      <c r="K27" s="9">
        <f t="shared" si="0"/>
        <v>0</v>
      </c>
    </row>
    <row r="28" spans="1:11" s="16" customFormat="1" ht="56.25" customHeight="1" x14ac:dyDescent="0.25">
      <c r="A28" s="47" t="s">
        <v>118</v>
      </c>
      <c r="B28" s="13" t="s">
        <v>284</v>
      </c>
      <c r="C28" s="48" t="s">
        <v>52</v>
      </c>
      <c r="D28" s="48" t="s">
        <v>52</v>
      </c>
      <c r="E28" s="48" t="s">
        <v>52</v>
      </c>
      <c r="F28" s="48" t="s">
        <v>52</v>
      </c>
      <c r="G28" s="48" t="s">
        <v>52</v>
      </c>
      <c r="H28" s="86" t="s">
        <v>52</v>
      </c>
      <c r="I28" s="89" t="s">
        <v>52</v>
      </c>
      <c r="J28" s="48" t="s">
        <v>52</v>
      </c>
      <c r="K28" s="48" t="s">
        <v>52</v>
      </c>
    </row>
    <row r="29" spans="1:11" s="16" customFormat="1" ht="54" customHeight="1" x14ac:dyDescent="0.25">
      <c r="A29" s="47" t="s">
        <v>43</v>
      </c>
      <c r="B29" s="13" t="s">
        <v>285</v>
      </c>
      <c r="C29" s="48" t="s">
        <v>75</v>
      </c>
      <c r="D29" s="48" t="s">
        <v>345</v>
      </c>
      <c r="E29" s="48"/>
      <c r="F29" s="48" t="s">
        <v>292</v>
      </c>
      <c r="G29" s="14" t="s">
        <v>117</v>
      </c>
      <c r="H29" s="88">
        <v>460.85</v>
      </c>
      <c r="I29" s="89">
        <v>1</v>
      </c>
      <c r="J29" s="3">
        <v>1.32</v>
      </c>
      <c r="K29" s="9">
        <f t="shared" si="0"/>
        <v>0</v>
      </c>
    </row>
    <row r="30" spans="1:11" s="16" customFormat="1" ht="54" customHeight="1" x14ac:dyDescent="0.25">
      <c r="A30" s="47" t="s">
        <v>43</v>
      </c>
      <c r="B30" s="13" t="s">
        <v>285</v>
      </c>
      <c r="C30" s="48" t="s">
        <v>75</v>
      </c>
      <c r="D30" s="48" t="s">
        <v>286</v>
      </c>
      <c r="E30" s="48"/>
      <c r="F30" s="48" t="s">
        <v>292</v>
      </c>
      <c r="G30" s="14" t="s">
        <v>117</v>
      </c>
      <c r="H30" s="88">
        <v>606.63</v>
      </c>
      <c r="I30" s="89">
        <v>1</v>
      </c>
      <c r="J30" s="3">
        <v>1.32</v>
      </c>
      <c r="K30" s="9">
        <f t="shared" si="0"/>
        <v>0</v>
      </c>
    </row>
    <row r="31" spans="1:11" s="16" customFormat="1" ht="54" customHeight="1" x14ac:dyDescent="0.25">
      <c r="A31" s="47" t="s">
        <v>44</v>
      </c>
      <c r="B31" s="13" t="s">
        <v>285</v>
      </c>
      <c r="C31" s="48" t="s">
        <v>75</v>
      </c>
      <c r="D31" s="48" t="s">
        <v>287</v>
      </c>
      <c r="E31" s="48"/>
      <c r="F31" s="48" t="s">
        <v>292</v>
      </c>
      <c r="G31" s="14" t="s">
        <v>117</v>
      </c>
      <c r="H31" s="88">
        <v>780.72</v>
      </c>
      <c r="I31" s="89">
        <v>1</v>
      </c>
      <c r="J31" s="3">
        <v>1.32</v>
      </c>
      <c r="K31" s="9">
        <f t="shared" si="0"/>
        <v>0</v>
      </c>
    </row>
    <row r="32" spans="1:11" s="16" customFormat="1" ht="54" customHeight="1" x14ac:dyDescent="0.25">
      <c r="A32" s="47" t="s">
        <v>245</v>
      </c>
      <c r="B32" s="13" t="s">
        <v>285</v>
      </c>
      <c r="C32" s="48" t="s">
        <v>75</v>
      </c>
      <c r="D32" s="48" t="s">
        <v>288</v>
      </c>
      <c r="E32" s="48"/>
      <c r="F32" s="48" t="s">
        <v>292</v>
      </c>
      <c r="G32" s="14" t="s">
        <v>117</v>
      </c>
      <c r="H32" s="89">
        <v>1058.83</v>
      </c>
      <c r="I32" s="89">
        <v>1</v>
      </c>
      <c r="J32" s="3">
        <v>1.32</v>
      </c>
      <c r="K32" s="9">
        <f t="shared" si="0"/>
        <v>0</v>
      </c>
    </row>
    <row r="33" spans="1:11" s="16" customFormat="1" ht="54" customHeight="1" x14ac:dyDescent="0.25">
      <c r="A33" s="47" t="s">
        <v>246</v>
      </c>
      <c r="B33" s="13" t="s">
        <v>285</v>
      </c>
      <c r="C33" s="48" t="s">
        <v>75</v>
      </c>
      <c r="D33" s="48" t="s">
        <v>289</v>
      </c>
      <c r="E33" s="48"/>
      <c r="F33" s="48" t="s">
        <v>292</v>
      </c>
      <c r="G33" s="14" t="s">
        <v>117</v>
      </c>
      <c r="H33" s="89">
        <v>1778.09</v>
      </c>
      <c r="I33" s="89">
        <v>1</v>
      </c>
      <c r="J33" s="3">
        <v>1.32</v>
      </c>
      <c r="K33" s="9">
        <f t="shared" si="0"/>
        <v>0</v>
      </c>
    </row>
    <row r="34" spans="1:11" s="16" customFormat="1" ht="54" customHeight="1" x14ac:dyDescent="0.25">
      <c r="A34" s="47" t="s">
        <v>247</v>
      </c>
      <c r="B34" s="13" t="s">
        <v>285</v>
      </c>
      <c r="C34" s="48" t="s">
        <v>75</v>
      </c>
      <c r="D34" s="48" t="s">
        <v>290</v>
      </c>
      <c r="E34" s="48"/>
      <c r="F34" s="48" t="s">
        <v>292</v>
      </c>
      <c r="G34" s="14" t="s">
        <v>117</v>
      </c>
      <c r="H34" s="88">
        <v>367.67</v>
      </c>
      <c r="I34" s="89">
        <v>1</v>
      </c>
      <c r="J34" s="3">
        <v>1.32</v>
      </c>
      <c r="K34" s="9">
        <f t="shared" si="0"/>
        <v>0</v>
      </c>
    </row>
    <row r="35" spans="1:11" s="16" customFormat="1" ht="54" customHeight="1" x14ac:dyDescent="0.25">
      <c r="A35" s="47" t="s">
        <v>248</v>
      </c>
      <c r="B35" s="13" t="s">
        <v>285</v>
      </c>
      <c r="C35" s="48" t="s">
        <v>75</v>
      </c>
      <c r="D35" s="48" t="s">
        <v>291</v>
      </c>
      <c r="E35" s="48"/>
      <c r="F35" s="48" t="s">
        <v>292</v>
      </c>
      <c r="G35" s="14" t="s">
        <v>117</v>
      </c>
      <c r="H35" s="89">
        <v>2996.02</v>
      </c>
      <c r="I35" s="89">
        <v>1</v>
      </c>
      <c r="J35" s="3">
        <v>1.32</v>
      </c>
      <c r="K35" s="9">
        <f t="shared" si="0"/>
        <v>0</v>
      </c>
    </row>
    <row r="36" spans="1:11" s="16" customFormat="1" ht="65.25" customHeight="1" x14ac:dyDescent="0.25">
      <c r="A36" s="47" t="s">
        <v>72</v>
      </c>
      <c r="B36" s="13" t="s">
        <v>293</v>
      </c>
      <c r="C36" s="48" t="s">
        <v>52</v>
      </c>
      <c r="D36" s="48" t="s">
        <v>52</v>
      </c>
      <c r="E36" s="48" t="s">
        <v>52</v>
      </c>
      <c r="F36" s="48" t="s">
        <v>52</v>
      </c>
      <c r="G36" s="14" t="s">
        <v>52</v>
      </c>
      <c r="H36" s="88" t="s">
        <v>52</v>
      </c>
      <c r="I36" s="89" t="s">
        <v>52</v>
      </c>
      <c r="J36" s="3" t="s">
        <v>52</v>
      </c>
      <c r="K36" s="9" t="s">
        <v>52</v>
      </c>
    </row>
    <row r="37" spans="1:11" s="16" customFormat="1" ht="65.25" customHeight="1" x14ac:dyDescent="0.25">
      <c r="A37" s="47" t="s">
        <v>51</v>
      </c>
      <c r="B37" s="13" t="s">
        <v>285</v>
      </c>
      <c r="C37" s="48" t="s">
        <v>52</v>
      </c>
      <c r="D37" s="48" t="s">
        <v>180</v>
      </c>
      <c r="E37" s="48"/>
      <c r="F37" s="48" t="s">
        <v>182</v>
      </c>
      <c r="G37" s="14" t="s">
        <v>179</v>
      </c>
      <c r="H37" s="88">
        <v>4.26</v>
      </c>
      <c r="I37" s="89">
        <v>1</v>
      </c>
      <c r="J37" s="3">
        <v>1</v>
      </c>
      <c r="K37" s="9">
        <f t="shared" si="0"/>
        <v>0</v>
      </c>
    </row>
    <row r="38" spans="1:11" s="16" customFormat="1" ht="65.25" customHeight="1" x14ac:dyDescent="0.25">
      <c r="A38" s="47" t="s">
        <v>183</v>
      </c>
      <c r="B38" s="13" t="s">
        <v>285</v>
      </c>
      <c r="C38" s="48" t="s">
        <v>52</v>
      </c>
      <c r="D38" s="48" t="s">
        <v>181</v>
      </c>
      <c r="E38" s="48"/>
      <c r="F38" s="48" t="s">
        <v>182</v>
      </c>
      <c r="G38" s="14" t="s">
        <v>179</v>
      </c>
      <c r="H38" s="88">
        <v>7.09</v>
      </c>
      <c r="I38" s="89">
        <v>1</v>
      </c>
      <c r="J38" s="3">
        <v>1</v>
      </c>
      <c r="K38" s="9">
        <f t="shared" si="0"/>
        <v>0</v>
      </c>
    </row>
    <row r="39" spans="1:11" s="16" customFormat="1" ht="65.25" customHeight="1" x14ac:dyDescent="0.25">
      <c r="A39" s="47" t="s">
        <v>266</v>
      </c>
      <c r="B39" s="13" t="s">
        <v>285</v>
      </c>
      <c r="C39" s="48" t="s">
        <v>52</v>
      </c>
      <c r="D39" s="48" t="s">
        <v>360</v>
      </c>
      <c r="E39" s="48"/>
      <c r="F39" s="48" t="s">
        <v>182</v>
      </c>
      <c r="G39" s="14" t="s">
        <v>179</v>
      </c>
      <c r="H39" s="88">
        <v>14.18</v>
      </c>
      <c r="I39" s="89">
        <v>1</v>
      </c>
      <c r="J39" s="3">
        <v>1</v>
      </c>
      <c r="K39" s="9">
        <f t="shared" si="0"/>
        <v>0</v>
      </c>
    </row>
    <row r="40" spans="1:11" s="16" customFormat="1" ht="65.25" customHeight="1" x14ac:dyDescent="0.25">
      <c r="A40" s="47" t="s">
        <v>267</v>
      </c>
      <c r="B40" s="13" t="s">
        <v>285</v>
      </c>
      <c r="C40" s="48" t="s">
        <v>52</v>
      </c>
      <c r="D40" s="48" t="s">
        <v>361</v>
      </c>
      <c r="E40" s="48"/>
      <c r="F40" s="48" t="s">
        <v>182</v>
      </c>
      <c r="G40" s="14" t="s">
        <v>179</v>
      </c>
      <c r="H40" s="88">
        <v>56.73</v>
      </c>
      <c r="I40" s="89">
        <v>1</v>
      </c>
      <c r="J40" s="3">
        <v>1</v>
      </c>
      <c r="K40" s="9">
        <f t="shared" si="0"/>
        <v>0</v>
      </c>
    </row>
    <row r="41" spans="1:11" s="16" customFormat="1" ht="65.25" customHeight="1" x14ac:dyDescent="0.25">
      <c r="A41" s="47" t="s">
        <v>268</v>
      </c>
      <c r="B41" s="13" t="s">
        <v>285</v>
      </c>
      <c r="C41" s="48" t="s">
        <v>52</v>
      </c>
      <c r="D41" s="48" t="s">
        <v>362</v>
      </c>
      <c r="E41" s="48"/>
      <c r="F41" s="48" t="s">
        <v>182</v>
      </c>
      <c r="G41" s="14" t="s">
        <v>179</v>
      </c>
      <c r="H41" s="88">
        <v>99.28</v>
      </c>
      <c r="I41" s="89">
        <v>1</v>
      </c>
      <c r="J41" s="3">
        <v>1</v>
      </c>
      <c r="K41" s="9">
        <f t="shared" si="0"/>
        <v>0</v>
      </c>
    </row>
    <row r="42" spans="1:11" s="16" customFormat="1" ht="65.25" customHeight="1" x14ac:dyDescent="0.25">
      <c r="A42" s="47" t="s">
        <v>269</v>
      </c>
      <c r="B42" s="13" t="s">
        <v>285</v>
      </c>
      <c r="C42" s="48" t="s">
        <v>52</v>
      </c>
      <c r="D42" s="48" t="s">
        <v>363</v>
      </c>
      <c r="E42" s="48"/>
      <c r="F42" s="48" t="s">
        <v>182</v>
      </c>
      <c r="G42" s="14" t="s">
        <v>179</v>
      </c>
      <c r="H42" s="88">
        <v>425.5</v>
      </c>
      <c r="I42" s="89">
        <v>1</v>
      </c>
      <c r="J42" s="3">
        <v>1</v>
      </c>
      <c r="K42" s="9">
        <f t="shared" si="0"/>
        <v>0</v>
      </c>
    </row>
    <row r="43" spans="1:11" s="16" customFormat="1" ht="65.25" customHeight="1" x14ac:dyDescent="0.25">
      <c r="A43" s="47" t="s">
        <v>283</v>
      </c>
      <c r="B43" s="13" t="s">
        <v>285</v>
      </c>
      <c r="C43" s="48" t="s">
        <v>52</v>
      </c>
      <c r="D43" s="48" t="s">
        <v>364</v>
      </c>
      <c r="E43" s="48"/>
      <c r="F43" s="48" t="s">
        <v>182</v>
      </c>
      <c r="G43" s="14" t="s">
        <v>179</v>
      </c>
      <c r="H43" s="88">
        <v>709.17</v>
      </c>
      <c r="I43" s="89">
        <v>1</v>
      </c>
      <c r="J43" s="3">
        <v>1</v>
      </c>
      <c r="K43" s="9">
        <f t="shared" si="0"/>
        <v>0</v>
      </c>
    </row>
    <row r="44" spans="1:11" ht="88.5" customHeight="1" x14ac:dyDescent="0.25">
      <c r="A44" s="42" t="s">
        <v>73</v>
      </c>
      <c r="B44" s="13" t="s">
        <v>297</v>
      </c>
      <c r="C44" s="38" t="s">
        <v>52</v>
      </c>
      <c r="D44" s="38" t="s">
        <v>52</v>
      </c>
      <c r="E44" s="38" t="s">
        <v>52</v>
      </c>
      <c r="F44" s="48" t="s">
        <v>52</v>
      </c>
      <c r="G44" s="48" t="s">
        <v>52</v>
      </c>
      <c r="H44" s="86" t="s">
        <v>52</v>
      </c>
      <c r="I44" s="89" t="s">
        <v>52</v>
      </c>
      <c r="J44" s="48" t="s">
        <v>52</v>
      </c>
      <c r="K44" s="48" t="s">
        <v>52</v>
      </c>
    </row>
    <row r="45" spans="1:11" ht="31.5" x14ac:dyDescent="0.25">
      <c r="A45" s="42" t="s">
        <v>45</v>
      </c>
      <c r="B45" s="13" t="s">
        <v>298</v>
      </c>
      <c r="C45" s="38" t="s">
        <v>75</v>
      </c>
      <c r="D45" s="48" t="s">
        <v>366</v>
      </c>
      <c r="E45" s="38"/>
      <c r="F45" s="48" t="s">
        <v>292</v>
      </c>
      <c r="G45" s="3" t="s">
        <v>365</v>
      </c>
      <c r="H45" s="89">
        <v>2246.6999999999998</v>
      </c>
      <c r="I45" s="89">
        <v>1</v>
      </c>
      <c r="J45" s="3">
        <v>1.32</v>
      </c>
      <c r="K45" s="17">
        <f t="shared" si="0"/>
        <v>0</v>
      </c>
    </row>
    <row r="46" spans="1:11" s="16" customFormat="1" ht="65.25" customHeight="1" x14ac:dyDescent="0.25">
      <c r="A46" s="47" t="s">
        <v>74</v>
      </c>
      <c r="B46" s="13" t="s">
        <v>299</v>
      </c>
      <c r="C46" s="48" t="s">
        <v>52</v>
      </c>
      <c r="D46" s="48" t="s">
        <v>52</v>
      </c>
      <c r="E46" s="48" t="s">
        <v>52</v>
      </c>
      <c r="F46" s="48" t="s">
        <v>52</v>
      </c>
      <c r="G46" s="14" t="s">
        <v>52</v>
      </c>
      <c r="H46" s="88" t="s">
        <v>52</v>
      </c>
      <c r="I46" s="89" t="s">
        <v>52</v>
      </c>
      <c r="J46" s="3" t="s">
        <v>52</v>
      </c>
      <c r="K46" s="9" t="s">
        <v>52</v>
      </c>
    </row>
    <row r="47" spans="1:11" s="16" customFormat="1" ht="65.25" customHeight="1" x14ac:dyDescent="0.25">
      <c r="A47" s="47" t="s">
        <v>47</v>
      </c>
      <c r="B47" s="13" t="s">
        <v>298</v>
      </c>
      <c r="C47" s="48" t="s">
        <v>52</v>
      </c>
      <c r="D47" s="48" t="s">
        <v>180</v>
      </c>
      <c r="E47" s="48"/>
      <c r="F47" s="48" t="s">
        <v>182</v>
      </c>
      <c r="G47" s="14" t="s">
        <v>179</v>
      </c>
      <c r="H47" s="88">
        <v>4.26</v>
      </c>
      <c r="I47" s="89">
        <v>1</v>
      </c>
      <c r="J47" s="3">
        <v>1</v>
      </c>
      <c r="K47" s="9">
        <f t="shared" si="0"/>
        <v>0</v>
      </c>
    </row>
    <row r="48" spans="1:11" s="16" customFormat="1" ht="65.25" customHeight="1" x14ac:dyDescent="0.25">
      <c r="A48" s="47" t="s">
        <v>48</v>
      </c>
      <c r="B48" s="13" t="s">
        <v>298</v>
      </c>
      <c r="C48" s="48" t="s">
        <v>52</v>
      </c>
      <c r="D48" s="48" t="s">
        <v>181</v>
      </c>
      <c r="E48" s="48"/>
      <c r="F48" s="48" t="s">
        <v>182</v>
      </c>
      <c r="G48" s="14" t="s">
        <v>179</v>
      </c>
      <c r="H48" s="88">
        <v>7.09</v>
      </c>
      <c r="I48" s="89">
        <v>1</v>
      </c>
      <c r="J48" s="3">
        <v>1</v>
      </c>
      <c r="K48" s="9">
        <f t="shared" si="0"/>
        <v>0</v>
      </c>
    </row>
    <row r="49" spans="1:11" s="16" customFormat="1" ht="65.25" customHeight="1" x14ac:dyDescent="0.25">
      <c r="A49" s="47" t="s">
        <v>184</v>
      </c>
      <c r="B49" s="13" t="s">
        <v>298</v>
      </c>
      <c r="C49" s="48" t="s">
        <v>52</v>
      </c>
      <c r="D49" s="48" t="s">
        <v>360</v>
      </c>
      <c r="E49" s="48"/>
      <c r="F49" s="48" t="s">
        <v>182</v>
      </c>
      <c r="G49" s="14" t="s">
        <v>179</v>
      </c>
      <c r="H49" s="88">
        <v>14.18</v>
      </c>
      <c r="I49" s="89">
        <v>1</v>
      </c>
      <c r="J49" s="3">
        <v>1</v>
      </c>
      <c r="K49" s="9">
        <f t="shared" si="0"/>
        <v>0</v>
      </c>
    </row>
    <row r="50" spans="1:11" s="16" customFormat="1" ht="65.25" customHeight="1" x14ac:dyDescent="0.25">
      <c r="A50" s="47" t="s">
        <v>185</v>
      </c>
      <c r="B50" s="13" t="s">
        <v>298</v>
      </c>
      <c r="C50" s="48" t="s">
        <v>52</v>
      </c>
      <c r="D50" s="48" t="s">
        <v>361</v>
      </c>
      <c r="E50" s="48"/>
      <c r="F50" s="48" t="s">
        <v>182</v>
      </c>
      <c r="G50" s="14" t="s">
        <v>179</v>
      </c>
      <c r="H50" s="88">
        <v>56.73</v>
      </c>
      <c r="I50" s="89">
        <v>1</v>
      </c>
      <c r="J50" s="3">
        <v>1</v>
      </c>
      <c r="K50" s="9">
        <f t="shared" si="0"/>
        <v>0</v>
      </c>
    </row>
    <row r="51" spans="1:11" s="16" customFormat="1" ht="65.25" customHeight="1" x14ac:dyDescent="0.25">
      <c r="A51" s="47" t="s">
        <v>186</v>
      </c>
      <c r="B51" s="13" t="s">
        <v>298</v>
      </c>
      <c r="C51" s="48" t="s">
        <v>52</v>
      </c>
      <c r="D51" s="48" t="s">
        <v>362</v>
      </c>
      <c r="E51" s="48"/>
      <c r="F51" s="48" t="s">
        <v>182</v>
      </c>
      <c r="G51" s="14" t="s">
        <v>179</v>
      </c>
      <c r="H51" s="88">
        <v>99.28</v>
      </c>
      <c r="I51" s="89">
        <v>1</v>
      </c>
      <c r="J51" s="3">
        <v>1</v>
      </c>
      <c r="K51" s="9">
        <f t="shared" si="0"/>
        <v>0</v>
      </c>
    </row>
    <row r="52" spans="1:11" s="16" customFormat="1" ht="65.25" customHeight="1" x14ac:dyDescent="0.25">
      <c r="A52" s="47" t="s">
        <v>187</v>
      </c>
      <c r="B52" s="13" t="s">
        <v>298</v>
      </c>
      <c r="C52" s="48" t="s">
        <v>52</v>
      </c>
      <c r="D52" s="48" t="s">
        <v>363</v>
      </c>
      <c r="E52" s="48"/>
      <c r="F52" s="48" t="s">
        <v>182</v>
      </c>
      <c r="G52" s="14" t="s">
        <v>179</v>
      </c>
      <c r="H52" s="88">
        <v>425.5</v>
      </c>
      <c r="I52" s="89">
        <v>1</v>
      </c>
      <c r="J52" s="3">
        <v>1</v>
      </c>
      <c r="K52" s="9">
        <f t="shared" si="0"/>
        <v>0</v>
      </c>
    </row>
    <row r="53" spans="1:11" s="16" customFormat="1" ht="65.25" customHeight="1" x14ac:dyDescent="0.25">
      <c r="A53" s="47" t="s">
        <v>300</v>
      </c>
      <c r="B53" s="13" t="s">
        <v>298</v>
      </c>
      <c r="C53" s="48" t="s">
        <v>52</v>
      </c>
      <c r="D53" s="48" t="s">
        <v>364</v>
      </c>
      <c r="E53" s="48"/>
      <c r="F53" s="48" t="s">
        <v>182</v>
      </c>
      <c r="G53" s="14" t="s">
        <v>179</v>
      </c>
      <c r="H53" s="88">
        <v>709.17</v>
      </c>
      <c r="I53" s="89">
        <v>1</v>
      </c>
      <c r="J53" s="3">
        <v>1</v>
      </c>
      <c r="K53" s="9">
        <f t="shared" si="0"/>
        <v>0</v>
      </c>
    </row>
    <row r="54" spans="1:11" ht="47.25" x14ac:dyDescent="0.25">
      <c r="A54" s="42" t="s">
        <v>70</v>
      </c>
      <c r="B54" s="13" t="s">
        <v>54</v>
      </c>
      <c r="C54" s="38" t="s">
        <v>52</v>
      </c>
      <c r="D54" s="38" t="s">
        <v>52</v>
      </c>
      <c r="E54" s="38" t="s">
        <v>52</v>
      </c>
      <c r="F54" s="48" t="s">
        <v>52</v>
      </c>
      <c r="G54" s="48" t="s">
        <v>52</v>
      </c>
      <c r="H54" s="86" t="s">
        <v>52</v>
      </c>
      <c r="I54" s="86" t="s">
        <v>368</v>
      </c>
      <c r="J54" s="48" t="s">
        <v>52</v>
      </c>
      <c r="K54" s="48" t="s">
        <v>52</v>
      </c>
    </row>
    <row r="55" spans="1:11" x14ac:dyDescent="0.25">
      <c r="A55" s="42" t="s">
        <v>24</v>
      </c>
      <c r="B55" s="13" t="s">
        <v>279</v>
      </c>
      <c r="C55" s="38" t="s">
        <v>75</v>
      </c>
      <c r="D55" s="38" t="s">
        <v>280</v>
      </c>
      <c r="E55" s="38"/>
      <c r="F55" s="48" t="s">
        <v>10</v>
      </c>
      <c r="G55" s="3" t="s">
        <v>281</v>
      </c>
      <c r="H55" s="89">
        <v>2968.29</v>
      </c>
      <c r="I55" s="86"/>
      <c r="J55" s="3">
        <v>1.32</v>
      </c>
      <c r="K55" s="17">
        <f t="shared" si="0"/>
        <v>0</v>
      </c>
    </row>
    <row r="56" spans="1:11" ht="35.25" customHeight="1" x14ac:dyDescent="0.25">
      <c r="A56" s="42" t="s">
        <v>25</v>
      </c>
      <c r="B56" s="13" t="s">
        <v>371</v>
      </c>
      <c r="C56" s="38" t="s">
        <v>75</v>
      </c>
      <c r="D56" s="38" t="s">
        <v>369</v>
      </c>
      <c r="E56" s="38"/>
      <c r="F56" s="48" t="s">
        <v>10</v>
      </c>
      <c r="G56" s="3" t="s">
        <v>282</v>
      </c>
      <c r="H56" s="89">
        <v>1495.46</v>
      </c>
      <c r="I56" s="89">
        <v>1</v>
      </c>
      <c r="J56" s="3">
        <v>1.32</v>
      </c>
      <c r="K56" s="17">
        <f t="shared" si="0"/>
        <v>0</v>
      </c>
    </row>
    <row r="57" spans="1:11" ht="35.25" customHeight="1" x14ac:dyDescent="0.25">
      <c r="A57" s="42" t="s">
        <v>32</v>
      </c>
      <c r="B57" s="13" t="s">
        <v>373</v>
      </c>
      <c r="C57" s="38" t="s">
        <v>75</v>
      </c>
      <c r="D57" s="38" t="s">
        <v>369</v>
      </c>
      <c r="E57" s="38"/>
      <c r="F57" s="48" t="s">
        <v>10</v>
      </c>
      <c r="G57" s="3" t="s">
        <v>370</v>
      </c>
      <c r="H57" s="89">
        <v>2222.1</v>
      </c>
      <c r="I57" s="89">
        <v>1</v>
      </c>
      <c r="J57" s="3">
        <v>1.32</v>
      </c>
      <c r="K57" s="17">
        <f t="shared" si="0"/>
        <v>0</v>
      </c>
    </row>
    <row r="58" spans="1:11" s="16" customFormat="1" ht="65.25" customHeight="1" x14ac:dyDescent="0.25">
      <c r="A58" s="47" t="s">
        <v>301</v>
      </c>
      <c r="B58" s="13" t="s">
        <v>295</v>
      </c>
      <c r="C58" s="48" t="s">
        <v>52</v>
      </c>
      <c r="D58" s="48" t="s">
        <v>52</v>
      </c>
      <c r="E58" s="48" t="s">
        <v>52</v>
      </c>
      <c r="F58" s="48" t="s">
        <v>52</v>
      </c>
      <c r="G58" s="14" t="s">
        <v>52</v>
      </c>
      <c r="H58" s="88" t="s">
        <v>52</v>
      </c>
      <c r="I58" s="89" t="s">
        <v>52</v>
      </c>
      <c r="J58" s="3" t="s">
        <v>52</v>
      </c>
      <c r="K58" s="9" t="s">
        <v>52</v>
      </c>
    </row>
    <row r="59" spans="1:11" s="16" customFormat="1" ht="65.25" customHeight="1" x14ac:dyDescent="0.25">
      <c r="A59" s="47" t="s">
        <v>302</v>
      </c>
      <c r="B59" s="13" t="s">
        <v>296</v>
      </c>
      <c r="C59" s="48" t="s">
        <v>52</v>
      </c>
      <c r="D59" s="48" t="s">
        <v>180</v>
      </c>
      <c r="E59" s="48"/>
      <c r="F59" s="48" t="s">
        <v>182</v>
      </c>
      <c r="G59" s="14" t="s">
        <v>179</v>
      </c>
      <c r="H59" s="88">
        <v>4.26</v>
      </c>
      <c r="I59" s="89">
        <v>1</v>
      </c>
      <c r="J59" s="3">
        <v>1</v>
      </c>
      <c r="K59" s="9">
        <f t="shared" si="0"/>
        <v>0</v>
      </c>
    </row>
    <row r="60" spans="1:11" s="16" customFormat="1" ht="65.25" customHeight="1" x14ac:dyDescent="0.25">
      <c r="A60" s="47" t="s">
        <v>303</v>
      </c>
      <c r="B60" s="13" t="s">
        <v>296</v>
      </c>
      <c r="C60" s="48" t="s">
        <v>52</v>
      </c>
      <c r="D60" s="48" t="s">
        <v>181</v>
      </c>
      <c r="E60" s="48"/>
      <c r="F60" s="48" t="s">
        <v>182</v>
      </c>
      <c r="G60" s="14" t="s">
        <v>179</v>
      </c>
      <c r="H60" s="88">
        <v>7.09</v>
      </c>
      <c r="I60" s="89">
        <v>1</v>
      </c>
      <c r="J60" s="3">
        <v>1</v>
      </c>
      <c r="K60" s="9">
        <f t="shared" si="0"/>
        <v>0</v>
      </c>
    </row>
    <row r="61" spans="1:11" s="16" customFormat="1" ht="65.25" customHeight="1" x14ac:dyDescent="0.25">
      <c r="A61" s="47" t="s">
        <v>304</v>
      </c>
      <c r="B61" s="13" t="s">
        <v>296</v>
      </c>
      <c r="C61" s="48" t="s">
        <v>52</v>
      </c>
      <c r="D61" s="48" t="s">
        <v>360</v>
      </c>
      <c r="E61" s="48"/>
      <c r="F61" s="48" t="s">
        <v>182</v>
      </c>
      <c r="G61" s="14" t="s">
        <v>179</v>
      </c>
      <c r="H61" s="88">
        <v>14.18</v>
      </c>
      <c r="I61" s="89">
        <v>1</v>
      </c>
      <c r="J61" s="3">
        <v>1</v>
      </c>
      <c r="K61" s="9">
        <f t="shared" si="0"/>
        <v>0</v>
      </c>
    </row>
    <row r="62" spans="1:11" s="16" customFormat="1" ht="65.25" customHeight="1" x14ac:dyDescent="0.25">
      <c r="A62" s="47" t="s">
        <v>305</v>
      </c>
      <c r="B62" s="13" t="s">
        <v>296</v>
      </c>
      <c r="C62" s="48" t="s">
        <v>52</v>
      </c>
      <c r="D62" s="48" t="s">
        <v>361</v>
      </c>
      <c r="E62" s="48"/>
      <c r="F62" s="48" t="s">
        <v>182</v>
      </c>
      <c r="G62" s="14" t="s">
        <v>179</v>
      </c>
      <c r="H62" s="88">
        <v>56.73</v>
      </c>
      <c r="I62" s="89">
        <v>1</v>
      </c>
      <c r="J62" s="3">
        <v>1</v>
      </c>
      <c r="K62" s="9">
        <f t="shared" si="0"/>
        <v>0</v>
      </c>
    </row>
    <row r="63" spans="1:11" s="16" customFormat="1" ht="65.25" customHeight="1" x14ac:dyDescent="0.25">
      <c r="A63" s="47" t="s">
        <v>306</v>
      </c>
      <c r="B63" s="13" t="s">
        <v>296</v>
      </c>
      <c r="C63" s="48" t="s">
        <v>52</v>
      </c>
      <c r="D63" s="48" t="s">
        <v>362</v>
      </c>
      <c r="E63" s="48"/>
      <c r="F63" s="48" t="s">
        <v>182</v>
      </c>
      <c r="G63" s="14" t="s">
        <v>179</v>
      </c>
      <c r="H63" s="88">
        <v>99.28</v>
      </c>
      <c r="I63" s="89">
        <v>1</v>
      </c>
      <c r="J63" s="3">
        <v>1</v>
      </c>
      <c r="K63" s="9">
        <f t="shared" si="0"/>
        <v>0</v>
      </c>
    </row>
    <row r="64" spans="1:11" s="16" customFormat="1" ht="65.25" customHeight="1" x14ac:dyDescent="0.25">
      <c r="A64" s="47" t="s">
        <v>307</v>
      </c>
      <c r="B64" s="13" t="s">
        <v>296</v>
      </c>
      <c r="C64" s="48" t="s">
        <v>52</v>
      </c>
      <c r="D64" s="48" t="s">
        <v>363</v>
      </c>
      <c r="E64" s="48"/>
      <c r="F64" s="48" t="s">
        <v>182</v>
      </c>
      <c r="G64" s="14" t="s">
        <v>179</v>
      </c>
      <c r="H64" s="88">
        <v>425.5</v>
      </c>
      <c r="I64" s="89">
        <v>1</v>
      </c>
      <c r="J64" s="3">
        <v>1</v>
      </c>
      <c r="K64" s="9">
        <f t="shared" si="0"/>
        <v>0</v>
      </c>
    </row>
    <row r="65" spans="1:11" s="16" customFormat="1" ht="65.25" customHeight="1" x14ac:dyDescent="0.25">
      <c r="A65" s="47" t="s">
        <v>308</v>
      </c>
      <c r="B65" s="13" t="s">
        <v>296</v>
      </c>
      <c r="C65" s="48" t="s">
        <v>52</v>
      </c>
      <c r="D65" s="48" t="s">
        <v>364</v>
      </c>
      <c r="E65" s="48"/>
      <c r="F65" s="48" t="s">
        <v>182</v>
      </c>
      <c r="G65" s="14" t="s">
        <v>179</v>
      </c>
      <c r="H65" s="88">
        <v>709.17</v>
      </c>
      <c r="I65" s="89">
        <v>1</v>
      </c>
      <c r="J65" s="3">
        <v>1</v>
      </c>
      <c r="K65" s="9">
        <f t="shared" si="0"/>
        <v>0</v>
      </c>
    </row>
    <row r="66" spans="1:11" s="16" customFormat="1" ht="65.25" customHeight="1" x14ac:dyDescent="0.25">
      <c r="A66" s="47" t="s">
        <v>372</v>
      </c>
      <c r="B66" s="13" t="s">
        <v>374</v>
      </c>
      <c r="C66" s="48" t="s">
        <v>52</v>
      </c>
      <c r="D66" s="48" t="s">
        <v>52</v>
      </c>
      <c r="E66" s="48" t="s">
        <v>52</v>
      </c>
      <c r="F66" s="48" t="s">
        <v>52</v>
      </c>
      <c r="G66" s="48" t="s">
        <v>52</v>
      </c>
      <c r="H66" s="86" t="s">
        <v>52</v>
      </c>
      <c r="I66" s="86" t="s">
        <v>52</v>
      </c>
      <c r="J66" s="48" t="s">
        <v>52</v>
      </c>
      <c r="K66" s="48" t="s">
        <v>52</v>
      </c>
    </row>
    <row r="67" spans="1:11" s="16" customFormat="1" ht="65.25" customHeight="1" x14ac:dyDescent="0.25">
      <c r="A67" s="47" t="s">
        <v>396</v>
      </c>
      <c r="B67" s="13" t="s">
        <v>375</v>
      </c>
      <c r="C67" s="48">
        <v>35</v>
      </c>
      <c r="D67" s="48" t="s">
        <v>376</v>
      </c>
      <c r="E67" s="48"/>
      <c r="F67" s="48" t="s">
        <v>10</v>
      </c>
      <c r="G67" s="14" t="s">
        <v>370</v>
      </c>
      <c r="H67" s="89">
        <v>16238.76</v>
      </c>
      <c r="I67" s="89">
        <v>1</v>
      </c>
      <c r="J67" s="3">
        <v>1.32</v>
      </c>
      <c r="K67" s="9">
        <f t="shared" si="0"/>
        <v>0</v>
      </c>
    </row>
    <row r="68" spans="1:11" s="16" customFormat="1" ht="65.25" customHeight="1" x14ac:dyDescent="0.25">
      <c r="A68" s="47" t="s">
        <v>397</v>
      </c>
      <c r="B68" s="13" t="s">
        <v>380</v>
      </c>
      <c r="C68" s="48">
        <v>35</v>
      </c>
      <c r="D68" s="48" t="s">
        <v>377</v>
      </c>
      <c r="E68" s="48"/>
      <c r="F68" s="48" t="s">
        <v>379</v>
      </c>
      <c r="G68" s="14" t="s">
        <v>378</v>
      </c>
      <c r="H68" s="89">
        <v>4541.38</v>
      </c>
      <c r="I68" s="89">
        <v>1</v>
      </c>
      <c r="J68" s="3">
        <v>1.32</v>
      </c>
      <c r="K68" s="9">
        <f t="shared" si="0"/>
        <v>0</v>
      </c>
    </row>
    <row r="69" spans="1:11" s="16" customFormat="1" ht="65.25" customHeight="1" x14ac:dyDescent="0.25">
      <c r="A69" s="47" t="s">
        <v>398</v>
      </c>
      <c r="B69" s="13" t="s">
        <v>380</v>
      </c>
      <c r="C69" s="48">
        <v>35</v>
      </c>
      <c r="D69" s="48" t="s">
        <v>381</v>
      </c>
      <c r="E69" s="48"/>
      <c r="F69" s="48" t="s">
        <v>379</v>
      </c>
      <c r="G69" s="14" t="s">
        <v>378</v>
      </c>
      <c r="H69" s="89">
        <v>2431.7800000000002</v>
      </c>
      <c r="I69" s="89">
        <v>1</v>
      </c>
      <c r="J69" s="3">
        <v>1.32</v>
      </c>
      <c r="K69" s="9">
        <f t="shared" si="0"/>
        <v>0</v>
      </c>
    </row>
    <row r="70" spans="1:11" s="16" customFormat="1" ht="78.75" x14ac:dyDescent="0.25">
      <c r="A70" s="47" t="s">
        <v>399</v>
      </c>
      <c r="B70" s="13" t="s">
        <v>380</v>
      </c>
      <c r="C70" s="48">
        <v>35</v>
      </c>
      <c r="D70" s="48" t="s">
        <v>382</v>
      </c>
      <c r="E70" s="48"/>
      <c r="F70" s="48" t="s">
        <v>379</v>
      </c>
      <c r="G70" s="14" t="s">
        <v>378</v>
      </c>
      <c r="H70" s="89">
        <v>3477.97</v>
      </c>
      <c r="I70" s="89">
        <v>1</v>
      </c>
      <c r="J70" s="3">
        <v>1.32</v>
      </c>
      <c r="K70" s="9">
        <f t="shared" si="0"/>
        <v>0</v>
      </c>
    </row>
    <row r="71" spans="1:11" s="16" customFormat="1" ht="78.75" x14ac:dyDescent="0.25">
      <c r="A71" s="47" t="s">
        <v>400</v>
      </c>
      <c r="B71" s="13" t="s">
        <v>380</v>
      </c>
      <c r="C71" s="48">
        <v>35</v>
      </c>
      <c r="D71" s="48" t="s">
        <v>383</v>
      </c>
      <c r="E71" s="48"/>
      <c r="F71" s="48" t="s">
        <v>379</v>
      </c>
      <c r="G71" s="14" t="s">
        <v>378</v>
      </c>
      <c r="H71" s="89">
        <v>3318.84</v>
      </c>
      <c r="I71" s="89">
        <v>1</v>
      </c>
      <c r="J71" s="3">
        <v>1.32</v>
      </c>
      <c r="K71" s="9">
        <f t="shared" si="0"/>
        <v>0</v>
      </c>
    </row>
    <row r="72" spans="1:11" s="16" customFormat="1" ht="65.25" customHeight="1" x14ac:dyDescent="0.25">
      <c r="A72" s="47" t="s">
        <v>401</v>
      </c>
      <c r="B72" s="13" t="s">
        <v>380</v>
      </c>
      <c r="C72" s="48">
        <v>35</v>
      </c>
      <c r="D72" s="48" t="s">
        <v>384</v>
      </c>
      <c r="E72" s="48"/>
      <c r="F72" s="48" t="s">
        <v>379</v>
      </c>
      <c r="G72" s="14" t="s">
        <v>378</v>
      </c>
      <c r="H72" s="89">
        <v>2053.71</v>
      </c>
      <c r="I72" s="89">
        <v>1</v>
      </c>
      <c r="J72" s="3">
        <v>1.32</v>
      </c>
      <c r="K72" s="9">
        <f t="shared" si="0"/>
        <v>0</v>
      </c>
    </row>
    <row r="73" spans="1:11" s="16" customFormat="1" ht="65.25" customHeight="1" x14ac:dyDescent="0.25">
      <c r="A73" s="47" t="s">
        <v>402</v>
      </c>
      <c r="B73" s="13" t="s">
        <v>380</v>
      </c>
      <c r="C73" s="48">
        <v>35</v>
      </c>
      <c r="D73" s="48" t="s">
        <v>385</v>
      </c>
      <c r="E73" s="48"/>
      <c r="F73" s="48" t="s">
        <v>379</v>
      </c>
      <c r="G73" s="14" t="s">
        <v>378</v>
      </c>
      <c r="H73" s="89">
        <v>3561.76</v>
      </c>
      <c r="I73" s="89">
        <v>1</v>
      </c>
      <c r="J73" s="3">
        <v>1.32</v>
      </c>
      <c r="K73" s="9">
        <f t="shared" ref="K73:K82" si="1">E73*H73*I73*J73</f>
        <v>0</v>
      </c>
    </row>
    <row r="74" spans="1:11" s="16" customFormat="1" ht="65.25" customHeight="1" x14ac:dyDescent="0.25">
      <c r="A74" s="47" t="s">
        <v>403</v>
      </c>
      <c r="B74" s="13" t="s">
        <v>380</v>
      </c>
      <c r="C74" s="48">
        <v>35</v>
      </c>
      <c r="D74" s="48" t="s">
        <v>386</v>
      </c>
      <c r="E74" s="48"/>
      <c r="F74" s="48" t="s">
        <v>379</v>
      </c>
      <c r="G74" s="14" t="s">
        <v>378</v>
      </c>
      <c r="H74" s="89">
        <v>1298.06</v>
      </c>
      <c r="I74" s="89">
        <v>1</v>
      </c>
      <c r="J74" s="3">
        <v>1.32</v>
      </c>
      <c r="K74" s="9">
        <f t="shared" si="1"/>
        <v>0</v>
      </c>
    </row>
    <row r="75" spans="1:11" s="16" customFormat="1" ht="65.25" customHeight="1" x14ac:dyDescent="0.25">
      <c r="A75" s="47" t="s">
        <v>404</v>
      </c>
      <c r="B75" s="13" t="s">
        <v>380</v>
      </c>
      <c r="C75" s="48">
        <v>35</v>
      </c>
      <c r="D75" s="48" t="s">
        <v>387</v>
      </c>
      <c r="E75" s="48"/>
      <c r="F75" s="48" t="s">
        <v>379</v>
      </c>
      <c r="G75" s="14" t="s">
        <v>378</v>
      </c>
      <c r="H75" s="89">
        <v>1183.51</v>
      </c>
      <c r="I75" s="89">
        <v>1</v>
      </c>
      <c r="J75" s="3">
        <v>1.32</v>
      </c>
      <c r="K75" s="9">
        <f t="shared" si="1"/>
        <v>0</v>
      </c>
    </row>
    <row r="76" spans="1:11" s="16" customFormat="1" ht="110.25" x14ac:dyDescent="0.25">
      <c r="A76" s="47" t="s">
        <v>405</v>
      </c>
      <c r="B76" s="13" t="s">
        <v>380</v>
      </c>
      <c r="C76" s="48">
        <v>35</v>
      </c>
      <c r="D76" s="48" t="s">
        <v>388</v>
      </c>
      <c r="E76" s="48"/>
      <c r="F76" s="48" t="s">
        <v>379</v>
      </c>
      <c r="G76" s="14" t="s">
        <v>378</v>
      </c>
      <c r="H76" s="89">
        <v>1705.4</v>
      </c>
      <c r="I76" s="89">
        <v>1</v>
      </c>
      <c r="J76" s="3">
        <v>1.32</v>
      </c>
      <c r="K76" s="9">
        <f t="shared" si="1"/>
        <v>0</v>
      </c>
    </row>
    <row r="77" spans="1:11" s="16" customFormat="1" ht="78.75" x14ac:dyDescent="0.25">
      <c r="A77" s="47" t="s">
        <v>406</v>
      </c>
      <c r="B77" s="13" t="s">
        <v>380</v>
      </c>
      <c r="C77" s="48">
        <v>35</v>
      </c>
      <c r="D77" s="48" t="s">
        <v>389</v>
      </c>
      <c r="E77" s="48"/>
      <c r="F77" s="48" t="s">
        <v>379</v>
      </c>
      <c r="G77" s="14" t="s">
        <v>378</v>
      </c>
      <c r="H77" s="89">
        <v>1483.37</v>
      </c>
      <c r="I77" s="89">
        <v>1</v>
      </c>
      <c r="J77" s="3">
        <v>1.32</v>
      </c>
      <c r="K77" s="9">
        <f t="shared" si="1"/>
        <v>0</v>
      </c>
    </row>
    <row r="78" spans="1:11" s="16" customFormat="1" ht="78.75" x14ac:dyDescent="0.25">
      <c r="A78" s="47" t="s">
        <v>407</v>
      </c>
      <c r="B78" s="13" t="s">
        <v>380</v>
      </c>
      <c r="C78" s="48">
        <v>35</v>
      </c>
      <c r="D78" s="48" t="s">
        <v>390</v>
      </c>
      <c r="E78" s="48"/>
      <c r="F78" s="48" t="s">
        <v>379</v>
      </c>
      <c r="G78" s="14" t="s">
        <v>378</v>
      </c>
      <c r="H78" s="89">
        <v>1366.15</v>
      </c>
      <c r="I78" s="89">
        <v>1</v>
      </c>
      <c r="J78" s="3">
        <v>1.32</v>
      </c>
      <c r="K78" s="9">
        <f t="shared" si="1"/>
        <v>0</v>
      </c>
    </row>
    <row r="79" spans="1:11" s="16" customFormat="1" ht="65.25" customHeight="1" x14ac:dyDescent="0.25">
      <c r="A79" s="47" t="s">
        <v>408</v>
      </c>
      <c r="B79" s="13" t="s">
        <v>380</v>
      </c>
      <c r="C79" s="48">
        <v>35</v>
      </c>
      <c r="D79" s="48" t="s">
        <v>391</v>
      </c>
      <c r="E79" s="48"/>
      <c r="F79" s="48" t="s">
        <v>379</v>
      </c>
      <c r="G79" s="14" t="s">
        <v>378</v>
      </c>
      <c r="H79" s="89">
        <v>1403.46</v>
      </c>
      <c r="I79" s="89">
        <v>1</v>
      </c>
      <c r="J79" s="3">
        <v>1.32</v>
      </c>
      <c r="K79" s="9">
        <f t="shared" si="1"/>
        <v>0</v>
      </c>
    </row>
    <row r="80" spans="1:11" s="16" customFormat="1" ht="65.25" customHeight="1" x14ac:dyDescent="0.25">
      <c r="A80" s="47" t="s">
        <v>409</v>
      </c>
      <c r="B80" s="13" t="s">
        <v>394</v>
      </c>
      <c r="C80" s="48">
        <v>35</v>
      </c>
      <c r="D80" s="48" t="s">
        <v>395</v>
      </c>
      <c r="E80" s="48"/>
      <c r="F80" s="48" t="s">
        <v>379</v>
      </c>
      <c r="G80" s="14" t="s">
        <v>420</v>
      </c>
      <c r="H80" s="88">
        <v>69.099999999999994</v>
      </c>
      <c r="I80" s="89">
        <v>1</v>
      </c>
      <c r="J80" s="3">
        <v>1.32</v>
      </c>
      <c r="K80" s="9">
        <f t="shared" si="1"/>
        <v>0</v>
      </c>
    </row>
    <row r="81" spans="1:11" s="16" customFormat="1" ht="65.25" customHeight="1" x14ac:dyDescent="0.25">
      <c r="A81" s="47" t="s">
        <v>367</v>
      </c>
      <c r="B81" s="13" t="s">
        <v>413</v>
      </c>
      <c r="C81" s="48" t="s">
        <v>52</v>
      </c>
      <c r="D81" s="48" t="s">
        <v>52</v>
      </c>
      <c r="E81" s="48" t="s">
        <v>52</v>
      </c>
      <c r="F81" s="48" t="s">
        <v>52</v>
      </c>
      <c r="G81" s="14" t="s">
        <v>52</v>
      </c>
      <c r="H81" s="88" t="s">
        <v>52</v>
      </c>
      <c r="I81" s="89" t="s">
        <v>52</v>
      </c>
      <c r="J81" s="3" t="s">
        <v>52</v>
      </c>
      <c r="K81" s="9" t="s">
        <v>52</v>
      </c>
    </row>
    <row r="82" spans="1:11" s="16" customFormat="1" ht="65.25" customHeight="1" x14ac:dyDescent="0.25">
      <c r="A82" s="47" t="s">
        <v>410</v>
      </c>
      <c r="B82" s="13" t="s">
        <v>414</v>
      </c>
      <c r="C82" s="48">
        <v>35</v>
      </c>
      <c r="D82" s="48" t="s">
        <v>411</v>
      </c>
      <c r="E82" s="48"/>
      <c r="F82" s="48" t="s">
        <v>182</v>
      </c>
      <c r="G82" s="14" t="s">
        <v>412</v>
      </c>
      <c r="H82" s="89">
        <v>1974.33</v>
      </c>
      <c r="I82" s="89">
        <v>1</v>
      </c>
      <c r="J82" s="3">
        <v>1</v>
      </c>
      <c r="K82" s="9">
        <f t="shared" si="1"/>
        <v>0</v>
      </c>
    </row>
    <row r="83" spans="1:11" s="16" customFormat="1" ht="55.5" customHeight="1" x14ac:dyDescent="0.25">
      <c r="A83" s="42"/>
      <c r="B83" s="13" t="s">
        <v>21</v>
      </c>
      <c r="C83" s="48" t="s">
        <v>52</v>
      </c>
      <c r="D83" s="48" t="s">
        <v>52</v>
      </c>
      <c r="E83" s="48" t="s">
        <v>52</v>
      </c>
      <c r="F83" s="48" t="s">
        <v>52</v>
      </c>
      <c r="G83" s="48" t="s">
        <v>52</v>
      </c>
      <c r="H83" s="48" t="s">
        <v>52</v>
      </c>
      <c r="I83" s="48" t="s">
        <v>52</v>
      </c>
      <c r="J83" s="48" t="s">
        <v>52</v>
      </c>
      <c r="K83" s="17">
        <f>SUM(K7:K19,K21:K27,K29:K35,K37:K43,K45,K47:K53,K55:K57,K59:K65,K67:K80)+K82</f>
        <v>0</v>
      </c>
    </row>
    <row r="84" spans="1:11" ht="15.75" customHeight="1" x14ac:dyDescent="0.25">
      <c r="B84" s="20"/>
      <c r="C84" s="19"/>
      <c r="D84" s="19"/>
      <c r="J84" s="3"/>
    </row>
    <row r="85" spans="1:11" ht="18.75" customHeight="1" x14ac:dyDescent="0.25">
      <c r="A85" s="126"/>
      <c r="B85" s="126"/>
    </row>
    <row r="86" spans="1:11" ht="41.25" customHeight="1" x14ac:dyDescent="0.25">
      <c r="A86" s="126"/>
      <c r="B86" s="126"/>
    </row>
    <row r="87" spans="1:11" ht="38.25" customHeight="1" x14ac:dyDescent="0.25">
      <c r="A87" s="126"/>
      <c r="B87" s="126"/>
    </row>
    <row r="88" spans="1:11" ht="18.75" customHeight="1" x14ac:dyDescent="0.25">
      <c r="A88" s="127"/>
      <c r="B88" s="127"/>
    </row>
    <row r="89" spans="1:11" ht="217.5" customHeight="1" x14ac:dyDescent="0.25">
      <c r="A89" s="128"/>
      <c r="B89" s="129"/>
    </row>
    <row r="90" spans="1:11" ht="53.25" customHeight="1" x14ac:dyDescent="0.25">
      <c r="A90" s="128"/>
      <c r="B90" s="130"/>
    </row>
    <row r="91" spans="1:11" x14ac:dyDescent="0.25">
      <c r="A91" s="125"/>
      <c r="B91" s="125"/>
    </row>
    <row r="92" spans="1:11" x14ac:dyDescent="0.25">
      <c r="B92"/>
    </row>
    <row r="96" spans="1:11" x14ac:dyDescent="0.25">
      <c r="B96"/>
    </row>
  </sheetData>
  <autoFilter ref="A6:K83"/>
  <mergeCells count="13">
    <mergeCell ref="C3:F3"/>
    <mergeCell ref="G3:K3"/>
    <mergeCell ref="A1:K1"/>
    <mergeCell ref="C2:K2"/>
    <mergeCell ref="A2:A4"/>
    <mergeCell ref="B2:B4"/>
    <mergeCell ref="A88:B88"/>
    <mergeCell ref="A89:B89"/>
    <mergeCell ref="A90:B90"/>
    <mergeCell ref="A91:B91"/>
    <mergeCell ref="A85:B85"/>
    <mergeCell ref="A86:B86"/>
    <mergeCell ref="A87:B87"/>
  </mergeCells>
  <pageMargins left="0.47244094488188981" right="0.19685039370078741" top="0.19685039370078741" bottom="0.19685039370078741" header="0.19685039370078741" footer="0.19685039370078741"/>
  <pageSetup paperSize="9" scale="4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M95"/>
  <sheetViews>
    <sheetView view="pageBreakPreview" zoomScale="70" zoomScaleNormal="70" zoomScaleSheetLayoutView="70" workbookViewId="0">
      <pane ySplit="5" topLeftCell="A6" activePane="bottomLeft" state="frozen"/>
      <selection pane="bottomLeft" activeCell="H46" sqref="H46"/>
    </sheetView>
  </sheetViews>
  <sheetFormatPr defaultColWidth="9" defaultRowHeight="15.75" x14ac:dyDescent="0.25"/>
  <cols>
    <col min="1" max="1" width="11" style="40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6" customWidth="1"/>
    <col min="9" max="9" width="22.5" style="6" customWidth="1"/>
    <col min="10" max="10" width="16.75" style="6" customWidth="1"/>
    <col min="11" max="11" width="15.125" style="6" customWidth="1"/>
    <col min="12" max="16384" width="9" style="6"/>
  </cols>
  <sheetData>
    <row r="1" spans="1:13" ht="40.5" customHeight="1" x14ac:dyDescent="0.25">
      <c r="A1" s="140" t="s">
        <v>429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13" ht="15.75" customHeight="1" x14ac:dyDescent="0.25">
      <c r="A2" s="131" t="s">
        <v>333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</row>
    <row r="3" spans="1:13" ht="15.75" customHeight="1" x14ac:dyDescent="0.25">
      <c r="A3" s="132" t="s">
        <v>0</v>
      </c>
      <c r="B3" s="135" t="s">
        <v>2</v>
      </c>
      <c r="C3" s="138" t="s">
        <v>18</v>
      </c>
      <c r="D3" s="138"/>
      <c r="E3" s="138"/>
      <c r="F3" s="138"/>
      <c r="G3" s="138"/>
      <c r="H3" s="138"/>
      <c r="I3" s="138"/>
      <c r="J3" s="138"/>
      <c r="K3" s="138"/>
    </row>
    <row r="4" spans="1:13" ht="33.75" customHeight="1" x14ac:dyDescent="0.25">
      <c r="A4" s="133"/>
      <c r="B4" s="136"/>
      <c r="C4" s="139" t="s">
        <v>8</v>
      </c>
      <c r="D4" s="139"/>
      <c r="E4" s="139"/>
      <c r="F4" s="139"/>
      <c r="G4" s="139" t="s">
        <v>53</v>
      </c>
      <c r="H4" s="139"/>
      <c r="I4" s="139"/>
      <c r="J4" s="139"/>
      <c r="K4" s="139"/>
    </row>
    <row r="5" spans="1:13" s="8" customFormat="1" ht="63" x14ac:dyDescent="0.25">
      <c r="A5" s="134"/>
      <c r="B5" s="137"/>
      <c r="C5" s="48" t="s">
        <v>14</v>
      </c>
      <c r="D5" s="48" t="s">
        <v>6</v>
      </c>
      <c r="E5" s="48" t="s">
        <v>49</v>
      </c>
      <c r="F5" s="48" t="s">
        <v>7</v>
      </c>
      <c r="G5" s="48" t="s">
        <v>9</v>
      </c>
      <c r="H5" s="48" t="s">
        <v>132</v>
      </c>
      <c r="I5" s="48" t="s">
        <v>415</v>
      </c>
      <c r="J5" s="48" t="s">
        <v>133</v>
      </c>
      <c r="K5" s="11" t="s">
        <v>19</v>
      </c>
    </row>
    <row r="6" spans="1:13" s="10" customFormat="1" x14ac:dyDescent="0.25">
      <c r="A6" s="41">
        <v>1</v>
      </c>
      <c r="B6" s="48">
        <v>2</v>
      </c>
      <c r="C6" s="41">
        <v>3</v>
      </c>
      <c r="D6" s="48">
        <v>4</v>
      </c>
      <c r="E6" s="48">
        <v>6</v>
      </c>
      <c r="F6" s="41">
        <v>7</v>
      </c>
      <c r="G6" s="48">
        <v>8</v>
      </c>
      <c r="H6" s="41">
        <v>9</v>
      </c>
      <c r="I6" s="48">
        <v>10</v>
      </c>
      <c r="J6" s="41">
        <v>11</v>
      </c>
      <c r="K6" s="48">
        <v>12</v>
      </c>
    </row>
    <row r="7" spans="1:13" s="10" customFormat="1" ht="63" x14ac:dyDescent="0.25">
      <c r="A7" s="113">
        <v>1</v>
      </c>
      <c r="B7" s="12" t="s">
        <v>189</v>
      </c>
      <c r="C7" s="48" t="s">
        <v>52</v>
      </c>
      <c r="D7" s="48" t="s">
        <v>52</v>
      </c>
      <c r="E7" s="48" t="s">
        <v>52</v>
      </c>
      <c r="F7" s="48" t="s">
        <v>52</v>
      </c>
      <c r="G7" s="48" t="s">
        <v>52</v>
      </c>
      <c r="H7" s="86" t="s">
        <v>52</v>
      </c>
      <c r="I7" s="48" t="s">
        <v>417</v>
      </c>
      <c r="J7" s="48" t="s">
        <v>52</v>
      </c>
      <c r="K7" s="48" t="s">
        <v>52</v>
      </c>
      <c r="L7" s="10">
        <f>SUM(E8:E13)</f>
        <v>0.60499999999999998</v>
      </c>
      <c r="M7" s="10">
        <f>SUM(E28:E29)</f>
        <v>0.60499999999999998</v>
      </c>
    </row>
    <row r="8" spans="1:13" s="10" customFormat="1" ht="47.25" x14ac:dyDescent="0.25">
      <c r="A8" s="113" t="s">
        <v>39</v>
      </c>
      <c r="B8" s="12" t="s">
        <v>190</v>
      </c>
      <c r="C8" s="48" t="s">
        <v>75</v>
      </c>
      <c r="D8" s="21" t="s">
        <v>191</v>
      </c>
      <c r="E8" s="48">
        <v>0.60499999999999998</v>
      </c>
      <c r="F8" s="21" t="s">
        <v>12</v>
      </c>
      <c r="G8" s="14" t="s">
        <v>120</v>
      </c>
      <c r="H8" s="87">
        <v>1929.53</v>
      </c>
      <c r="I8" s="48">
        <v>1</v>
      </c>
      <c r="J8" s="48">
        <v>1.78</v>
      </c>
      <c r="K8" s="15">
        <f>E8*H8*I8*J8</f>
        <v>2077.9108569999999</v>
      </c>
    </row>
    <row r="9" spans="1:13" s="10" customFormat="1" ht="47.25" hidden="1" x14ac:dyDescent="0.25">
      <c r="A9" s="113" t="s">
        <v>39</v>
      </c>
      <c r="B9" s="12" t="s">
        <v>190</v>
      </c>
      <c r="C9" s="106" t="s">
        <v>75</v>
      </c>
      <c r="D9" s="107" t="s">
        <v>191</v>
      </c>
      <c r="E9" s="106"/>
      <c r="F9" s="107" t="s">
        <v>12</v>
      </c>
      <c r="G9" s="14" t="s">
        <v>120</v>
      </c>
      <c r="H9" s="87">
        <v>1929.53</v>
      </c>
      <c r="I9" s="106">
        <v>1.2</v>
      </c>
      <c r="J9" s="106">
        <v>1.78</v>
      </c>
      <c r="K9" s="15">
        <f>E9*H9*I9*J9</f>
        <v>0</v>
      </c>
    </row>
    <row r="10" spans="1:13" s="10" customFormat="1" ht="47.25" hidden="1" x14ac:dyDescent="0.25">
      <c r="A10" s="47" t="s">
        <v>40</v>
      </c>
      <c r="B10" s="12" t="s">
        <v>190</v>
      </c>
      <c r="C10" s="48">
        <v>0.4</v>
      </c>
      <c r="D10" s="21" t="s">
        <v>191</v>
      </c>
      <c r="E10" s="48"/>
      <c r="F10" s="21" t="s">
        <v>12</v>
      </c>
      <c r="G10" s="14" t="s">
        <v>120</v>
      </c>
      <c r="H10" s="86">
        <v>963.68</v>
      </c>
      <c r="I10" s="48">
        <v>1</v>
      </c>
      <c r="J10" s="48">
        <v>1.89</v>
      </c>
      <c r="K10" s="15">
        <f t="shared" ref="K10:K80" si="0">E10*H10*I10*J10</f>
        <v>0</v>
      </c>
    </row>
    <row r="11" spans="1:13" s="10" customFormat="1" ht="47.25" hidden="1" x14ac:dyDescent="0.25">
      <c r="A11" s="47" t="s">
        <v>40</v>
      </c>
      <c r="B11" s="12" t="s">
        <v>190</v>
      </c>
      <c r="C11" s="97">
        <v>0.4</v>
      </c>
      <c r="D11" s="98" t="s">
        <v>191</v>
      </c>
      <c r="E11" s="97"/>
      <c r="F11" s="98" t="s">
        <v>12</v>
      </c>
      <c r="G11" s="14" t="s">
        <v>120</v>
      </c>
      <c r="H11" s="86">
        <v>963.68</v>
      </c>
      <c r="I11" s="97">
        <v>1.2</v>
      </c>
      <c r="J11" s="97">
        <v>1.89</v>
      </c>
      <c r="K11" s="15">
        <f t="shared" si="0"/>
        <v>0</v>
      </c>
    </row>
    <row r="12" spans="1:13" s="10" customFormat="1" ht="47.25" hidden="1" x14ac:dyDescent="0.25">
      <c r="A12" s="47" t="s">
        <v>40</v>
      </c>
      <c r="B12" s="12" t="s">
        <v>190</v>
      </c>
      <c r="C12" s="97">
        <v>0.4</v>
      </c>
      <c r="D12" s="98" t="s">
        <v>191</v>
      </c>
      <c r="E12" s="97"/>
      <c r="F12" s="98" t="s">
        <v>12</v>
      </c>
      <c r="G12" s="14" t="s">
        <v>120</v>
      </c>
      <c r="H12" s="86">
        <v>963.68</v>
      </c>
      <c r="I12" s="97">
        <v>1.5</v>
      </c>
      <c r="J12" s="97">
        <v>1.89</v>
      </c>
      <c r="K12" s="15">
        <f t="shared" si="0"/>
        <v>0</v>
      </c>
    </row>
    <row r="13" spans="1:13" s="10" customFormat="1" ht="47.25" hidden="1" x14ac:dyDescent="0.25">
      <c r="A13" s="47" t="s">
        <v>40</v>
      </c>
      <c r="B13" s="12" t="s">
        <v>190</v>
      </c>
      <c r="C13" s="97">
        <v>0.4</v>
      </c>
      <c r="D13" s="98" t="s">
        <v>191</v>
      </c>
      <c r="E13" s="97"/>
      <c r="F13" s="98" t="s">
        <v>12</v>
      </c>
      <c r="G13" s="14" t="s">
        <v>120</v>
      </c>
      <c r="H13" s="86">
        <v>963.68</v>
      </c>
      <c r="I13" s="97">
        <v>2.99</v>
      </c>
      <c r="J13" s="97">
        <v>1.89</v>
      </c>
      <c r="K13" s="15">
        <f t="shared" ref="K13" si="1">E13*H13*I13*J13</f>
        <v>0</v>
      </c>
    </row>
    <row r="14" spans="1:13" s="10" customFormat="1" ht="47.25" hidden="1" x14ac:dyDescent="0.25">
      <c r="A14" s="108" t="s">
        <v>69</v>
      </c>
      <c r="B14" s="12" t="s">
        <v>190</v>
      </c>
      <c r="C14" s="48" t="s">
        <v>75</v>
      </c>
      <c r="D14" s="21" t="s">
        <v>192</v>
      </c>
      <c r="E14" s="48"/>
      <c r="F14" s="21" t="s">
        <v>12</v>
      </c>
      <c r="G14" s="14" t="s">
        <v>120</v>
      </c>
      <c r="H14" s="87">
        <v>3054.93</v>
      </c>
      <c r="I14" s="48"/>
      <c r="J14" s="48">
        <v>1.67</v>
      </c>
      <c r="K14" s="15">
        <f t="shared" si="0"/>
        <v>0</v>
      </c>
    </row>
    <row r="15" spans="1:13" s="10" customFormat="1" ht="47.25" hidden="1" x14ac:dyDescent="0.25">
      <c r="A15" s="47" t="s">
        <v>97</v>
      </c>
      <c r="B15" s="12" t="s">
        <v>190</v>
      </c>
      <c r="C15" s="48">
        <v>0.4</v>
      </c>
      <c r="D15" s="21" t="s">
        <v>192</v>
      </c>
      <c r="E15" s="48"/>
      <c r="F15" s="21" t="s">
        <v>12</v>
      </c>
      <c r="G15" s="14" t="s">
        <v>120</v>
      </c>
      <c r="H15" s="87">
        <v>1526.73</v>
      </c>
      <c r="I15" s="48"/>
      <c r="J15" s="48">
        <v>1.73</v>
      </c>
      <c r="K15" s="15">
        <f t="shared" si="0"/>
        <v>0</v>
      </c>
    </row>
    <row r="16" spans="1:13" s="10" customFormat="1" ht="47.25" x14ac:dyDescent="0.25">
      <c r="A16" s="113" t="s">
        <v>99</v>
      </c>
      <c r="B16" s="12" t="s">
        <v>193</v>
      </c>
      <c r="C16" s="48" t="s">
        <v>75</v>
      </c>
      <c r="D16" s="21" t="s">
        <v>191</v>
      </c>
      <c r="E16" s="110">
        <v>0.60499999999999998</v>
      </c>
      <c r="F16" s="21" t="s">
        <v>12</v>
      </c>
      <c r="G16" s="14" t="s">
        <v>194</v>
      </c>
      <c r="H16" s="87">
        <v>1262.83</v>
      </c>
      <c r="I16" s="48">
        <v>1</v>
      </c>
      <c r="J16" s="48">
        <v>1.1299999999999999</v>
      </c>
      <c r="K16" s="15">
        <f t="shared" si="0"/>
        <v>863.33372949999978</v>
      </c>
    </row>
    <row r="17" spans="1:11" s="10" customFormat="1" ht="47.25" hidden="1" x14ac:dyDescent="0.25">
      <c r="A17" s="113" t="s">
        <v>99</v>
      </c>
      <c r="B17" s="12" t="s">
        <v>193</v>
      </c>
      <c r="C17" s="110" t="s">
        <v>75</v>
      </c>
      <c r="D17" s="111" t="s">
        <v>191</v>
      </c>
      <c r="E17" s="110"/>
      <c r="F17" s="111" t="s">
        <v>12</v>
      </c>
      <c r="G17" s="14" t="s">
        <v>194</v>
      </c>
      <c r="H17" s="87">
        <v>1262.83</v>
      </c>
      <c r="I17" s="110">
        <v>1.2</v>
      </c>
      <c r="J17" s="110">
        <v>1.1299999999999999</v>
      </c>
      <c r="K17" s="15">
        <f t="shared" ref="K17" si="2">E17*H17*I17*J17</f>
        <v>0</v>
      </c>
    </row>
    <row r="18" spans="1:11" s="10" customFormat="1" ht="47.25" hidden="1" x14ac:dyDescent="0.25">
      <c r="A18" s="47" t="s">
        <v>100</v>
      </c>
      <c r="B18" s="12" t="s">
        <v>193</v>
      </c>
      <c r="C18" s="48">
        <v>0.4</v>
      </c>
      <c r="D18" s="21" t="s">
        <v>191</v>
      </c>
      <c r="E18" s="97"/>
      <c r="F18" s="21" t="s">
        <v>12</v>
      </c>
      <c r="G18" s="14" t="s">
        <v>194</v>
      </c>
      <c r="H18" s="86">
        <v>949.02</v>
      </c>
      <c r="I18" s="48">
        <v>1</v>
      </c>
      <c r="J18" s="48">
        <v>1.1299999999999999</v>
      </c>
      <c r="K18" s="15">
        <f t="shared" si="0"/>
        <v>0</v>
      </c>
    </row>
    <row r="19" spans="1:11" s="10" customFormat="1" ht="47.25" hidden="1" x14ac:dyDescent="0.25">
      <c r="A19" s="47" t="s">
        <v>100</v>
      </c>
      <c r="B19" s="12" t="s">
        <v>193</v>
      </c>
      <c r="C19" s="103">
        <v>1.4</v>
      </c>
      <c r="D19" s="104" t="s">
        <v>191</v>
      </c>
      <c r="E19" s="103"/>
      <c r="F19" s="104" t="s">
        <v>12</v>
      </c>
      <c r="G19" s="14" t="s">
        <v>452</v>
      </c>
      <c r="H19" s="86">
        <v>949.02</v>
      </c>
      <c r="I19" s="103">
        <v>1.2</v>
      </c>
      <c r="J19" s="103">
        <v>1.1299999999999999</v>
      </c>
      <c r="K19" s="15">
        <f t="shared" ref="K19" si="3">E19*H19*I19*J19</f>
        <v>0</v>
      </c>
    </row>
    <row r="20" spans="1:11" s="10" customFormat="1" ht="47.25" hidden="1" x14ac:dyDescent="0.25">
      <c r="A20" s="47" t="s">
        <v>100</v>
      </c>
      <c r="B20" s="12" t="s">
        <v>193</v>
      </c>
      <c r="C20" s="97">
        <v>0.4</v>
      </c>
      <c r="D20" s="98" t="s">
        <v>191</v>
      </c>
      <c r="E20" s="97"/>
      <c r="F20" s="98" t="s">
        <v>12</v>
      </c>
      <c r="G20" s="14" t="s">
        <v>194</v>
      </c>
      <c r="H20" s="86">
        <v>949.02</v>
      </c>
      <c r="I20" s="97">
        <v>1.5</v>
      </c>
      <c r="J20" s="97">
        <v>1.1299999999999999</v>
      </c>
      <c r="K20" s="15">
        <f t="shared" si="0"/>
        <v>0</v>
      </c>
    </row>
    <row r="21" spans="1:11" s="10" customFormat="1" ht="47.25" hidden="1" x14ac:dyDescent="0.25">
      <c r="A21" s="47" t="s">
        <v>100</v>
      </c>
      <c r="B21" s="12" t="s">
        <v>193</v>
      </c>
      <c r="C21" s="97">
        <v>0.4</v>
      </c>
      <c r="D21" s="98" t="s">
        <v>191</v>
      </c>
      <c r="E21" s="97"/>
      <c r="F21" s="98" t="s">
        <v>12</v>
      </c>
      <c r="G21" s="14" t="s">
        <v>194</v>
      </c>
      <c r="H21" s="86">
        <v>949.02</v>
      </c>
      <c r="I21" s="97">
        <v>2.99</v>
      </c>
      <c r="J21" s="97">
        <v>1.1299999999999999</v>
      </c>
      <c r="K21" s="15">
        <f t="shared" ref="K21" si="4">E21*H21*I21*J21</f>
        <v>0</v>
      </c>
    </row>
    <row r="22" spans="1:11" s="10" customFormat="1" ht="47.25" hidden="1" x14ac:dyDescent="0.25">
      <c r="A22" s="47" t="s">
        <v>101</v>
      </c>
      <c r="B22" s="12" t="s">
        <v>193</v>
      </c>
      <c r="C22" s="48" t="s">
        <v>75</v>
      </c>
      <c r="D22" s="21" t="s">
        <v>192</v>
      </c>
      <c r="E22" s="99"/>
      <c r="F22" s="21" t="s">
        <v>12</v>
      </c>
      <c r="G22" s="14" t="s">
        <v>194</v>
      </c>
      <c r="H22" s="87">
        <v>1421.78</v>
      </c>
      <c r="I22" s="48"/>
      <c r="J22" s="48">
        <v>1.1299999999999999</v>
      </c>
      <c r="K22" s="15">
        <f t="shared" si="0"/>
        <v>0</v>
      </c>
    </row>
    <row r="23" spans="1:11" s="10" customFormat="1" ht="47.25" hidden="1" x14ac:dyDescent="0.25">
      <c r="A23" s="47" t="s">
        <v>102</v>
      </c>
      <c r="B23" s="12" t="s">
        <v>193</v>
      </c>
      <c r="C23" s="48">
        <v>0.4</v>
      </c>
      <c r="D23" s="21" t="s">
        <v>192</v>
      </c>
      <c r="E23" s="99"/>
      <c r="F23" s="21" t="s">
        <v>12</v>
      </c>
      <c r="G23" s="14" t="s">
        <v>194</v>
      </c>
      <c r="H23" s="87">
        <v>1214.6400000000001</v>
      </c>
      <c r="I23" s="48"/>
      <c r="J23" s="48">
        <v>1.1299999999999999</v>
      </c>
      <c r="K23" s="15">
        <f t="shared" si="0"/>
        <v>0</v>
      </c>
    </row>
    <row r="24" spans="1:11" s="10" customFormat="1" ht="31.5" hidden="1" x14ac:dyDescent="0.25">
      <c r="A24" s="47" t="s">
        <v>103</v>
      </c>
      <c r="B24" s="12" t="s">
        <v>195</v>
      </c>
      <c r="C24" s="48" t="s">
        <v>196</v>
      </c>
      <c r="D24" s="21" t="s">
        <v>197</v>
      </c>
      <c r="E24" s="99"/>
      <c r="F24" s="21" t="s">
        <v>12</v>
      </c>
      <c r="G24" s="14" t="s">
        <v>200</v>
      </c>
      <c r="H24" s="86">
        <v>808.95</v>
      </c>
      <c r="I24" s="48">
        <v>1</v>
      </c>
      <c r="J24" s="48">
        <v>1.1200000000000001</v>
      </c>
      <c r="K24" s="15">
        <f t="shared" si="0"/>
        <v>0</v>
      </c>
    </row>
    <row r="25" spans="1:11" s="10" customFormat="1" ht="31.5" hidden="1" x14ac:dyDescent="0.25">
      <c r="A25" s="47" t="s">
        <v>104</v>
      </c>
      <c r="B25" s="12" t="s">
        <v>195</v>
      </c>
      <c r="C25" s="48" t="s">
        <v>196</v>
      </c>
      <c r="D25" s="21" t="s">
        <v>198</v>
      </c>
      <c r="E25" s="99"/>
      <c r="F25" s="21" t="s">
        <v>12</v>
      </c>
      <c r="G25" s="14" t="s">
        <v>200</v>
      </c>
      <c r="H25" s="86">
        <v>964.5</v>
      </c>
      <c r="I25" s="48">
        <v>1</v>
      </c>
      <c r="J25" s="48">
        <v>1.1200000000000001</v>
      </c>
      <c r="K25" s="15">
        <f t="shared" si="0"/>
        <v>0</v>
      </c>
    </row>
    <row r="26" spans="1:11" s="10" customFormat="1" ht="31.5" hidden="1" x14ac:dyDescent="0.25">
      <c r="A26" s="47" t="s">
        <v>231</v>
      </c>
      <c r="B26" s="12" t="s">
        <v>195</v>
      </c>
      <c r="C26" s="48" t="s">
        <v>196</v>
      </c>
      <c r="D26" s="21" t="s">
        <v>199</v>
      </c>
      <c r="E26" s="99"/>
      <c r="F26" s="21" t="s">
        <v>12</v>
      </c>
      <c r="G26" s="14" t="s">
        <v>200</v>
      </c>
      <c r="H26" s="87">
        <v>1109.82</v>
      </c>
      <c r="I26" s="48">
        <v>1</v>
      </c>
      <c r="J26" s="48">
        <v>1.1200000000000001</v>
      </c>
      <c r="K26" s="15">
        <f t="shared" si="0"/>
        <v>0</v>
      </c>
    </row>
    <row r="27" spans="1:11" s="10" customFormat="1" ht="78.75" hidden="1" x14ac:dyDescent="0.25">
      <c r="A27" s="108" t="s">
        <v>232</v>
      </c>
      <c r="B27" s="12" t="s">
        <v>201</v>
      </c>
      <c r="C27" s="48" t="s">
        <v>196</v>
      </c>
      <c r="D27" s="21" t="s">
        <v>202</v>
      </c>
      <c r="E27" s="99"/>
      <c r="F27" s="21" t="s">
        <v>12</v>
      </c>
      <c r="G27" s="14" t="s">
        <v>215</v>
      </c>
      <c r="H27" s="86">
        <v>1487.23</v>
      </c>
      <c r="I27" s="48">
        <v>1</v>
      </c>
      <c r="J27" s="48">
        <v>1.1100000000000001</v>
      </c>
      <c r="K27" s="15">
        <f t="shared" si="0"/>
        <v>0</v>
      </c>
    </row>
    <row r="28" spans="1:11" s="10" customFormat="1" ht="78.75" hidden="1" x14ac:dyDescent="0.25">
      <c r="A28" s="113" t="s">
        <v>233</v>
      </c>
      <c r="B28" s="12" t="s">
        <v>201</v>
      </c>
      <c r="C28" s="48" t="s">
        <v>196</v>
      </c>
      <c r="D28" s="21" t="s">
        <v>203</v>
      </c>
      <c r="E28" s="110"/>
      <c r="F28" s="21" t="s">
        <v>12</v>
      </c>
      <c r="G28" s="14" t="s">
        <v>215</v>
      </c>
      <c r="H28" s="87">
        <v>1502.12</v>
      </c>
      <c r="I28" s="48">
        <v>1</v>
      </c>
      <c r="J28" s="48">
        <v>1.1100000000000001</v>
      </c>
      <c r="K28" s="15">
        <f t="shared" si="0"/>
        <v>0</v>
      </c>
    </row>
    <row r="29" spans="1:11" s="10" customFormat="1" ht="78.75" x14ac:dyDescent="0.25">
      <c r="A29" s="113" t="s">
        <v>234</v>
      </c>
      <c r="B29" s="12" t="s">
        <v>201</v>
      </c>
      <c r="C29" s="48" t="s">
        <v>196</v>
      </c>
      <c r="D29" s="21" t="s">
        <v>204</v>
      </c>
      <c r="E29" s="110">
        <v>0.60499999999999998</v>
      </c>
      <c r="F29" s="21" t="s">
        <v>12</v>
      </c>
      <c r="G29" s="14" t="s">
        <v>215</v>
      </c>
      <c r="H29" s="87">
        <v>1529.52</v>
      </c>
      <c r="I29" s="48">
        <v>1</v>
      </c>
      <c r="J29" s="48">
        <v>1.1100000000000001</v>
      </c>
      <c r="K29" s="15">
        <f t="shared" si="0"/>
        <v>1027.1491560000002</v>
      </c>
    </row>
    <row r="30" spans="1:11" s="10" customFormat="1" ht="78.75" hidden="1" x14ac:dyDescent="0.25">
      <c r="A30" s="108" t="s">
        <v>235</v>
      </c>
      <c r="B30" s="12" t="s">
        <v>201</v>
      </c>
      <c r="C30" s="48" t="s">
        <v>196</v>
      </c>
      <c r="D30" s="21" t="s">
        <v>205</v>
      </c>
      <c r="E30" s="99"/>
      <c r="F30" s="21" t="s">
        <v>12</v>
      </c>
      <c r="G30" s="14" t="s">
        <v>215</v>
      </c>
      <c r="H30" s="87">
        <v>1562.5</v>
      </c>
      <c r="I30" s="48">
        <v>1</v>
      </c>
      <c r="J30" s="48">
        <v>1.1100000000000001</v>
      </c>
      <c r="K30" s="15">
        <f t="shared" si="0"/>
        <v>0</v>
      </c>
    </row>
    <row r="31" spans="1:11" s="10" customFormat="1" ht="78.75" hidden="1" x14ac:dyDescent="0.25">
      <c r="A31" s="108" t="s">
        <v>236</v>
      </c>
      <c r="B31" s="12" t="s">
        <v>201</v>
      </c>
      <c r="C31" s="48" t="s">
        <v>196</v>
      </c>
      <c r="D31" s="21" t="s">
        <v>206</v>
      </c>
      <c r="E31" s="99"/>
      <c r="F31" s="21" t="s">
        <v>12</v>
      </c>
      <c r="G31" s="14" t="s">
        <v>215</v>
      </c>
      <c r="H31" s="87">
        <v>1599.54</v>
      </c>
      <c r="I31" s="48">
        <v>1</v>
      </c>
      <c r="J31" s="48">
        <v>1.1100000000000001</v>
      </c>
      <c r="K31" s="15">
        <f t="shared" si="0"/>
        <v>0</v>
      </c>
    </row>
    <row r="32" spans="1:11" s="10" customFormat="1" ht="78.75" hidden="1" x14ac:dyDescent="0.25">
      <c r="A32" s="47" t="s">
        <v>237</v>
      </c>
      <c r="B32" s="12" t="s">
        <v>201</v>
      </c>
      <c r="C32" s="48" t="s">
        <v>196</v>
      </c>
      <c r="D32" s="21" t="s">
        <v>207</v>
      </c>
      <c r="E32" s="101"/>
      <c r="F32" s="21" t="s">
        <v>12</v>
      </c>
      <c r="G32" s="14" t="s">
        <v>215</v>
      </c>
      <c r="H32" s="86">
        <v>405.81</v>
      </c>
      <c r="I32" s="48">
        <v>1</v>
      </c>
      <c r="J32" s="48">
        <v>1.1100000000000001</v>
      </c>
      <c r="K32" s="15">
        <f t="shared" si="0"/>
        <v>0</v>
      </c>
    </row>
    <row r="33" spans="1:11" s="10" customFormat="1" ht="78.75" hidden="1" x14ac:dyDescent="0.25">
      <c r="A33" s="47" t="s">
        <v>238</v>
      </c>
      <c r="B33" s="12" t="s">
        <v>201</v>
      </c>
      <c r="C33" s="48" t="s">
        <v>196</v>
      </c>
      <c r="D33" s="21" t="s">
        <v>208</v>
      </c>
      <c r="E33" s="100"/>
      <c r="F33" s="21" t="s">
        <v>12</v>
      </c>
      <c r="G33" s="14" t="s">
        <v>215</v>
      </c>
      <c r="H33" s="86">
        <v>465.01</v>
      </c>
      <c r="I33" s="48">
        <v>1</v>
      </c>
      <c r="J33" s="48">
        <v>1.1100000000000001</v>
      </c>
      <c r="K33" s="15">
        <f t="shared" si="0"/>
        <v>0</v>
      </c>
    </row>
    <row r="34" spans="1:11" s="10" customFormat="1" ht="78.75" hidden="1" x14ac:dyDescent="0.25">
      <c r="A34" s="47" t="s">
        <v>239</v>
      </c>
      <c r="B34" s="12" t="s">
        <v>201</v>
      </c>
      <c r="C34" s="48" t="s">
        <v>196</v>
      </c>
      <c r="D34" s="21" t="s">
        <v>209</v>
      </c>
      <c r="E34" s="100"/>
      <c r="F34" s="21" t="s">
        <v>12</v>
      </c>
      <c r="G34" s="14" t="s">
        <v>215</v>
      </c>
      <c r="H34" s="86">
        <v>514.91</v>
      </c>
      <c r="I34" s="48">
        <v>1</v>
      </c>
      <c r="J34" s="48">
        <v>1.1100000000000001</v>
      </c>
      <c r="K34" s="15">
        <f t="shared" si="0"/>
        <v>0</v>
      </c>
    </row>
    <row r="35" spans="1:11" s="10" customFormat="1" ht="78.75" hidden="1" x14ac:dyDescent="0.25">
      <c r="A35" s="47" t="s">
        <v>240</v>
      </c>
      <c r="B35" s="12" t="s">
        <v>201</v>
      </c>
      <c r="C35" s="48" t="s">
        <v>196</v>
      </c>
      <c r="D35" s="21" t="s">
        <v>210</v>
      </c>
      <c r="E35" s="100"/>
      <c r="F35" s="21" t="s">
        <v>12</v>
      </c>
      <c r="G35" s="14" t="s">
        <v>215</v>
      </c>
      <c r="H35" s="86">
        <v>525.24</v>
      </c>
      <c r="I35" s="48">
        <v>1</v>
      </c>
      <c r="J35" s="48">
        <v>1.1100000000000001</v>
      </c>
      <c r="K35" s="15">
        <f t="shared" si="0"/>
        <v>0</v>
      </c>
    </row>
    <row r="36" spans="1:11" s="10" customFormat="1" ht="78.75" hidden="1" x14ac:dyDescent="0.25">
      <c r="A36" s="47" t="s">
        <v>241</v>
      </c>
      <c r="B36" s="12" t="s">
        <v>201</v>
      </c>
      <c r="C36" s="48" t="s">
        <v>196</v>
      </c>
      <c r="D36" s="21" t="s">
        <v>211</v>
      </c>
      <c r="E36" s="100"/>
      <c r="F36" s="21" t="s">
        <v>12</v>
      </c>
      <c r="G36" s="14" t="s">
        <v>215</v>
      </c>
      <c r="H36" s="86">
        <v>570.95000000000005</v>
      </c>
      <c r="I36" s="48">
        <v>1</v>
      </c>
      <c r="J36" s="48">
        <v>1.1100000000000001</v>
      </c>
      <c r="K36" s="15">
        <f t="shared" si="0"/>
        <v>0</v>
      </c>
    </row>
    <row r="37" spans="1:11" s="10" customFormat="1" ht="78.75" hidden="1" x14ac:dyDescent="0.25">
      <c r="A37" s="47" t="s">
        <v>242</v>
      </c>
      <c r="B37" s="12" t="s">
        <v>201</v>
      </c>
      <c r="C37" s="48" t="s">
        <v>196</v>
      </c>
      <c r="D37" s="21" t="s">
        <v>212</v>
      </c>
      <c r="E37" s="99"/>
      <c r="F37" s="21" t="s">
        <v>12</v>
      </c>
      <c r="G37" s="14" t="s">
        <v>215</v>
      </c>
      <c r="H37" s="86">
        <v>647.77</v>
      </c>
      <c r="I37" s="48">
        <v>1</v>
      </c>
      <c r="J37" s="48">
        <v>1.1100000000000001</v>
      </c>
      <c r="K37" s="15">
        <f t="shared" si="0"/>
        <v>0</v>
      </c>
    </row>
    <row r="38" spans="1:11" s="10" customFormat="1" ht="78.75" hidden="1" x14ac:dyDescent="0.25">
      <c r="A38" s="47" t="s">
        <v>243</v>
      </c>
      <c r="B38" s="12" t="s">
        <v>201</v>
      </c>
      <c r="C38" s="48" t="s">
        <v>196</v>
      </c>
      <c r="D38" s="21" t="s">
        <v>213</v>
      </c>
      <c r="E38" s="103"/>
      <c r="F38" s="21" t="s">
        <v>12</v>
      </c>
      <c r="G38" s="14" t="s">
        <v>215</v>
      </c>
      <c r="H38" s="86">
        <v>790.09</v>
      </c>
      <c r="I38" s="48">
        <v>1</v>
      </c>
      <c r="J38" s="48">
        <v>1.1100000000000001</v>
      </c>
      <c r="K38" s="15">
        <f t="shared" si="0"/>
        <v>0</v>
      </c>
    </row>
    <row r="39" spans="1:11" s="10" customFormat="1" ht="78.75" hidden="1" x14ac:dyDescent="0.25">
      <c r="A39" s="47" t="s">
        <v>244</v>
      </c>
      <c r="B39" s="12" t="s">
        <v>201</v>
      </c>
      <c r="C39" s="48" t="s">
        <v>196</v>
      </c>
      <c r="D39" s="21" t="s">
        <v>214</v>
      </c>
      <c r="E39" s="99"/>
      <c r="F39" s="21" t="s">
        <v>12</v>
      </c>
      <c r="G39" s="14" t="s">
        <v>215</v>
      </c>
      <c r="H39" s="86">
        <v>873.11</v>
      </c>
      <c r="I39" s="48">
        <v>1</v>
      </c>
      <c r="J39" s="48">
        <v>1.1100000000000001</v>
      </c>
      <c r="K39" s="15">
        <f t="shared" si="0"/>
        <v>0</v>
      </c>
    </row>
    <row r="40" spans="1:11" s="16" customFormat="1" ht="30" customHeight="1" x14ac:dyDescent="0.25">
      <c r="A40" s="114" t="s">
        <v>167</v>
      </c>
      <c r="B40" s="13" t="s">
        <v>4</v>
      </c>
      <c r="C40" s="48" t="s">
        <v>52</v>
      </c>
      <c r="D40" s="48" t="s">
        <v>52</v>
      </c>
      <c r="E40" s="97" t="s">
        <v>52</v>
      </c>
      <c r="F40" s="48" t="s">
        <v>52</v>
      </c>
      <c r="G40" s="48" t="s">
        <v>52</v>
      </c>
      <c r="H40" s="86" t="s">
        <v>52</v>
      </c>
      <c r="I40" s="48" t="s">
        <v>446</v>
      </c>
      <c r="J40" s="48" t="s">
        <v>52</v>
      </c>
      <c r="K40" s="48" t="s">
        <v>52</v>
      </c>
    </row>
    <row r="41" spans="1:11" s="16" customFormat="1" ht="30" hidden="1" customHeight="1" x14ac:dyDescent="0.25">
      <c r="A41" s="109" t="s">
        <v>41</v>
      </c>
      <c r="B41" s="12" t="s">
        <v>35</v>
      </c>
      <c r="C41" s="47" t="s">
        <v>152</v>
      </c>
      <c r="D41" s="48" t="s">
        <v>217</v>
      </c>
      <c r="E41" s="97"/>
      <c r="F41" s="48" t="s">
        <v>10</v>
      </c>
      <c r="G41" s="14" t="s">
        <v>50</v>
      </c>
      <c r="H41" s="88">
        <v>234.03</v>
      </c>
      <c r="I41" s="3">
        <v>0.35</v>
      </c>
      <c r="J41" s="3">
        <v>1</v>
      </c>
      <c r="K41" s="15">
        <f t="shared" si="0"/>
        <v>0</v>
      </c>
    </row>
    <row r="42" spans="1:11" s="16" customFormat="1" ht="30" customHeight="1" x14ac:dyDescent="0.25">
      <c r="A42" s="114" t="s">
        <v>42</v>
      </c>
      <c r="B42" s="12" t="s">
        <v>36</v>
      </c>
      <c r="C42" s="47" t="s">
        <v>216</v>
      </c>
      <c r="D42" s="48" t="s">
        <v>218</v>
      </c>
      <c r="E42" s="110">
        <v>1</v>
      </c>
      <c r="F42" s="48" t="s">
        <v>10</v>
      </c>
      <c r="G42" s="14" t="s">
        <v>50</v>
      </c>
      <c r="H42" s="88">
        <v>795.69</v>
      </c>
      <c r="I42" s="3">
        <v>1</v>
      </c>
      <c r="J42" s="3">
        <v>1</v>
      </c>
      <c r="K42" s="15">
        <f t="shared" si="0"/>
        <v>795.69</v>
      </c>
    </row>
    <row r="43" spans="1:11" s="16" customFormat="1" ht="30" hidden="1" customHeight="1" x14ac:dyDescent="0.25">
      <c r="A43" s="109" t="s">
        <v>168</v>
      </c>
      <c r="B43" s="12" t="s">
        <v>36</v>
      </c>
      <c r="C43" s="47" t="s">
        <v>216</v>
      </c>
      <c r="D43" s="48" t="s">
        <v>219</v>
      </c>
      <c r="E43" s="97"/>
      <c r="F43" s="48" t="s">
        <v>10</v>
      </c>
      <c r="G43" s="14" t="s">
        <v>50</v>
      </c>
      <c r="H43" s="88">
        <v>795.69</v>
      </c>
      <c r="I43" s="3">
        <v>1</v>
      </c>
      <c r="J43" s="3">
        <v>1</v>
      </c>
      <c r="K43" s="15">
        <f t="shared" si="0"/>
        <v>0</v>
      </c>
    </row>
    <row r="44" spans="1:11" s="16" customFormat="1" ht="30" hidden="1" customHeight="1" x14ac:dyDescent="0.25">
      <c r="A44" s="109" t="s">
        <v>169</v>
      </c>
      <c r="B44" s="12" t="s">
        <v>36</v>
      </c>
      <c r="C44" s="47" t="s">
        <v>216</v>
      </c>
      <c r="D44" s="48" t="s">
        <v>220</v>
      </c>
      <c r="E44" s="97"/>
      <c r="F44" s="48" t="s">
        <v>10</v>
      </c>
      <c r="G44" s="14" t="s">
        <v>50</v>
      </c>
      <c r="H44" s="89">
        <v>3289.12</v>
      </c>
      <c r="I44" s="3">
        <v>1</v>
      </c>
      <c r="J44" s="3">
        <v>1</v>
      </c>
      <c r="K44" s="15">
        <f t="shared" si="0"/>
        <v>0</v>
      </c>
    </row>
    <row r="45" spans="1:11" s="10" customFormat="1" ht="72.75" customHeight="1" x14ac:dyDescent="0.25">
      <c r="A45" s="113" t="s">
        <v>118</v>
      </c>
      <c r="B45" s="12" t="s">
        <v>221</v>
      </c>
      <c r="C45" s="48" t="s">
        <v>52</v>
      </c>
      <c r="D45" s="48" t="s">
        <v>52</v>
      </c>
      <c r="E45" s="97" t="s">
        <v>52</v>
      </c>
      <c r="F45" s="48" t="s">
        <v>52</v>
      </c>
      <c r="G45" s="48" t="s">
        <v>52</v>
      </c>
      <c r="H45" s="86" t="s">
        <v>52</v>
      </c>
      <c r="I45" s="48" t="s">
        <v>417</v>
      </c>
      <c r="J45" s="48" t="s">
        <v>52</v>
      </c>
      <c r="K45" s="48" t="s">
        <v>52</v>
      </c>
    </row>
    <row r="46" spans="1:11" s="10" customFormat="1" ht="47.25" hidden="1" x14ac:dyDescent="0.25">
      <c r="A46" s="47" t="s">
        <v>43</v>
      </c>
      <c r="B46" s="12" t="s">
        <v>193</v>
      </c>
      <c r="C46" s="48" t="s">
        <v>75</v>
      </c>
      <c r="D46" s="21" t="s">
        <v>191</v>
      </c>
      <c r="E46" s="97"/>
      <c r="F46" s="21" t="s">
        <v>12</v>
      </c>
      <c r="G46" s="14" t="s">
        <v>194</v>
      </c>
      <c r="H46" s="86">
        <v>1262.83</v>
      </c>
      <c r="I46" s="48"/>
      <c r="J46" s="48">
        <v>1.1299999999999999</v>
      </c>
      <c r="K46" s="15">
        <f t="shared" si="0"/>
        <v>0</v>
      </c>
    </row>
    <row r="47" spans="1:11" s="10" customFormat="1" ht="47.25" hidden="1" x14ac:dyDescent="0.25">
      <c r="A47" s="47" t="s">
        <v>44</v>
      </c>
      <c r="B47" s="12" t="s">
        <v>193</v>
      </c>
      <c r="C47" s="48">
        <v>0.4</v>
      </c>
      <c r="D47" s="21" t="s">
        <v>191</v>
      </c>
      <c r="E47" s="97"/>
      <c r="F47" s="21" t="s">
        <v>12</v>
      </c>
      <c r="G47" s="14" t="s">
        <v>194</v>
      </c>
      <c r="H47" s="86">
        <v>949.02</v>
      </c>
      <c r="I47" s="48"/>
      <c r="J47" s="48">
        <v>1.1299999999999999</v>
      </c>
      <c r="K47" s="15">
        <f t="shared" si="0"/>
        <v>0</v>
      </c>
    </row>
    <row r="48" spans="1:11" s="10" customFormat="1" ht="47.25" hidden="1" x14ac:dyDescent="0.25">
      <c r="A48" s="47" t="s">
        <v>245</v>
      </c>
      <c r="B48" s="12" t="s">
        <v>193</v>
      </c>
      <c r="C48" s="48" t="s">
        <v>75</v>
      </c>
      <c r="D48" s="21" t="s">
        <v>192</v>
      </c>
      <c r="E48" s="97"/>
      <c r="F48" s="21" t="s">
        <v>12</v>
      </c>
      <c r="G48" s="14" t="s">
        <v>194</v>
      </c>
      <c r="H48" s="86">
        <v>1421.78</v>
      </c>
      <c r="I48" s="48"/>
      <c r="J48" s="48">
        <v>1.1299999999999999</v>
      </c>
      <c r="K48" s="15">
        <f t="shared" si="0"/>
        <v>0</v>
      </c>
    </row>
    <row r="49" spans="1:11" s="10" customFormat="1" ht="47.25" hidden="1" x14ac:dyDescent="0.25">
      <c r="A49" s="47" t="s">
        <v>246</v>
      </c>
      <c r="B49" s="12" t="s">
        <v>193</v>
      </c>
      <c r="C49" s="48">
        <v>0.4</v>
      </c>
      <c r="D49" s="21" t="s">
        <v>192</v>
      </c>
      <c r="E49" s="97"/>
      <c r="F49" s="21" t="s">
        <v>12</v>
      </c>
      <c r="G49" s="14" t="s">
        <v>194</v>
      </c>
      <c r="H49" s="86">
        <v>1214.6400000000001</v>
      </c>
      <c r="I49" s="48"/>
      <c r="J49" s="48">
        <v>1.1299999999999999</v>
      </c>
      <c r="K49" s="15">
        <f t="shared" si="0"/>
        <v>0</v>
      </c>
    </row>
    <row r="50" spans="1:11" s="10" customFormat="1" ht="31.5" hidden="1" x14ac:dyDescent="0.25">
      <c r="A50" s="47" t="s">
        <v>247</v>
      </c>
      <c r="B50" s="12" t="s">
        <v>195</v>
      </c>
      <c r="C50" s="48" t="s">
        <v>196</v>
      </c>
      <c r="D50" s="21" t="s">
        <v>197</v>
      </c>
      <c r="E50" s="97"/>
      <c r="F50" s="21" t="s">
        <v>12</v>
      </c>
      <c r="G50" s="14" t="s">
        <v>200</v>
      </c>
      <c r="H50" s="86">
        <v>808.95</v>
      </c>
      <c r="I50" s="48">
        <v>1</v>
      </c>
      <c r="J50" s="48">
        <v>1.1200000000000001</v>
      </c>
      <c r="K50" s="15">
        <f t="shared" si="0"/>
        <v>0</v>
      </c>
    </row>
    <row r="51" spans="1:11" s="10" customFormat="1" ht="31.5" hidden="1" x14ac:dyDescent="0.25">
      <c r="A51" s="47" t="s">
        <v>248</v>
      </c>
      <c r="B51" s="12" t="s">
        <v>195</v>
      </c>
      <c r="C51" s="48" t="s">
        <v>196</v>
      </c>
      <c r="D51" s="21" t="s">
        <v>198</v>
      </c>
      <c r="E51" s="97"/>
      <c r="F51" s="21" t="s">
        <v>12</v>
      </c>
      <c r="G51" s="14" t="s">
        <v>200</v>
      </c>
      <c r="H51" s="86">
        <v>964.5</v>
      </c>
      <c r="I51" s="48">
        <v>1</v>
      </c>
      <c r="J51" s="48">
        <v>1.1200000000000001</v>
      </c>
      <c r="K51" s="15">
        <f t="shared" si="0"/>
        <v>0</v>
      </c>
    </row>
    <row r="52" spans="1:11" s="10" customFormat="1" ht="31.5" hidden="1" x14ac:dyDescent="0.25">
      <c r="A52" s="47" t="s">
        <v>249</v>
      </c>
      <c r="B52" s="12" t="s">
        <v>195</v>
      </c>
      <c r="C52" s="48" t="s">
        <v>196</v>
      </c>
      <c r="D52" s="21" t="s">
        <v>199</v>
      </c>
      <c r="E52" s="97"/>
      <c r="F52" s="21" t="s">
        <v>12</v>
      </c>
      <c r="G52" s="14" t="s">
        <v>200</v>
      </c>
      <c r="H52" s="86">
        <v>1109.82</v>
      </c>
      <c r="I52" s="48">
        <v>1</v>
      </c>
      <c r="J52" s="48">
        <v>1.1200000000000001</v>
      </c>
      <c r="K52" s="15">
        <f t="shared" si="0"/>
        <v>0</v>
      </c>
    </row>
    <row r="53" spans="1:11" s="10" customFormat="1" ht="78.75" hidden="1" x14ac:dyDescent="0.25">
      <c r="A53" s="47" t="s">
        <v>250</v>
      </c>
      <c r="B53" s="12" t="s">
        <v>201</v>
      </c>
      <c r="C53" s="48" t="s">
        <v>196</v>
      </c>
      <c r="D53" s="21" t="s">
        <v>202</v>
      </c>
      <c r="E53" s="97"/>
      <c r="F53" s="21" t="s">
        <v>12</v>
      </c>
      <c r="G53" s="14" t="s">
        <v>215</v>
      </c>
      <c r="H53" s="86">
        <v>1487.23</v>
      </c>
      <c r="I53" s="48">
        <v>1</v>
      </c>
      <c r="J53" s="48">
        <v>1.1100000000000001</v>
      </c>
      <c r="K53" s="15">
        <f t="shared" si="0"/>
        <v>0</v>
      </c>
    </row>
    <row r="54" spans="1:11" s="10" customFormat="1" ht="78.75" hidden="1" x14ac:dyDescent="0.25">
      <c r="A54" s="47" t="s">
        <v>251</v>
      </c>
      <c r="B54" s="12" t="s">
        <v>201</v>
      </c>
      <c r="C54" s="48" t="s">
        <v>196</v>
      </c>
      <c r="D54" s="21" t="s">
        <v>203</v>
      </c>
      <c r="E54" s="97"/>
      <c r="F54" s="21" t="s">
        <v>12</v>
      </c>
      <c r="G54" s="14" t="s">
        <v>215</v>
      </c>
      <c r="H54" s="86">
        <v>1502.12</v>
      </c>
      <c r="I54" s="48">
        <v>1</v>
      </c>
      <c r="J54" s="48">
        <v>1.1100000000000001</v>
      </c>
      <c r="K54" s="15">
        <f t="shared" si="0"/>
        <v>0</v>
      </c>
    </row>
    <row r="55" spans="1:11" s="10" customFormat="1" ht="78.75" hidden="1" x14ac:dyDescent="0.25">
      <c r="A55" s="47" t="s">
        <v>252</v>
      </c>
      <c r="B55" s="12" t="s">
        <v>201</v>
      </c>
      <c r="C55" s="48" t="s">
        <v>196</v>
      </c>
      <c r="D55" s="21" t="s">
        <v>204</v>
      </c>
      <c r="E55" s="99"/>
      <c r="F55" s="21" t="s">
        <v>12</v>
      </c>
      <c r="G55" s="14" t="s">
        <v>215</v>
      </c>
      <c r="H55" s="86">
        <v>1529.52</v>
      </c>
      <c r="I55" s="48">
        <v>1</v>
      </c>
      <c r="J55" s="48">
        <v>1.1100000000000001</v>
      </c>
      <c r="K55" s="15">
        <f t="shared" si="0"/>
        <v>0</v>
      </c>
    </row>
    <row r="56" spans="1:11" s="10" customFormat="1" ht="78.75" hidden="1" x14ac:dyDescent="0.25">
      <c r="A56" s="47" t="s">
        <v>253</v>
      </c>
      <c r="B56" s="12" t="s">
        <v>201</v>
      </c>
      <c r="C56" s="48" t="s">
        <v>196</v>
      </c>
      <c r="D56" s="21" t="s">
        <v>205</v>
      </c>
      <c r="E56" s="97"/>
      <c r="F56" s="21" t="s">
        <v>12</v>
      </c>
      <c r="G56" s="14" t="s">
        <v>215</v>
      </c>
      <c r="H56" s="86">
        <v>1562.5</v>
      </c>
      <c r="I56" s="48">
        <v>1</v>
      </c>
      <c r="J56" s="48">
        <v>1.1100000000000001</v>
      </c>
      <c r="K56" s="15">
        <f t="shared" si="0"/>
        <v>0</v>
      </c>
    </row>
    <row r="57" spans="1:11" s="10" customFormat="1" ht="78.75" hidden="1" x14ac:dyDescent="0.25">
      <c r="A57" s="47" t="s">
        <v>254</v>
      </c>
      <c r="B57" s="12" t="s">
        <v>201</v>
      </c>
      <c r="C57" s="48" t="s">
        <v>196</v>
      </c>
      <c r="D57" s="21" t="s">
        <v>206</v>
      </c>
      <c r="E57" s="97"/>
      <c r="F57" s="21" t="s">
        <v>12</v>
      </c>
      <c r="G57" s="14" t="s">
        <v>215</v>
      </c>
      <c r="H57" s="86">
        <v>1599.54</v>
      </c>
      <c r="I57" s="48">
        <v>1</v>
      </c>
      <c r="J57" s="48">
        <v>1.1100000000000001</v>
      </c>
      <c r="K57" s="15">
        <f t="shared" si="0"/>
        <v>0</v>
      </c>
    </row>
    <row r="58" spans="1:11" s="10" customFormat="1" ht="78.75" hidden="1" x14ac:dyDescent="0.25">
      <c r="A58" s="47" t="s">
        <v>255</v>
      </c>
      <c r="B58" s="12" t="s">
        <v>201</v>
      </c>
      <c r="C58" s="48" t="s">
        <v>196</v>
      </c>
      <c r="D58" s="21" t="s">
        <v>207</v>
      </c>
      <c r="E58" s="97"/>
      <c r="F58" s="21" t="s">
        <v>12</v>
      </c>
      <c r="G58" s="14" t="s">
        <v>215</v>
      </c>
      <c r="H58" s="86">
        <v>405.81</v>
      </c>
      <c r="I58" s="48">
        <v>1</v>
      </c>
      <c r="J58" s="48">
        <v>1.1100000000000001</v>
      </c>
      <c r="K58" s="15">
        <f t="shared" si="0"/>
        <v>0</v>
      </c>
    </row>
    <row r="59" spans="1:11" s="10" customFormat="1" ht="78.75" hidden="1" x14ac:dyDescent="0.25">
      <c r="A59" s="47" t="s">
        <v>256</v>
      </c>
      <c r="B59" s="12" t="s">
        <v>201</v>
      </c>
      <c r="C59" s="48" t="s">
        <v>196</v>
      </c>
      <c r="D59" s="21" t="s">
        <v>208</v>
      </c>
      <c r="E59" s="97"/>
      <c r="F59" s="21" t="s">
        <v>12</v>
      </c>
      <c r="G59" s="14" t="s">
        <v>215</v>
      </c>
      <c r="H59" s="86">
        <v>465.01</v>
      </c>
      <c r="I59" s="48">
        <v>1</v>
      </c>
      <c r="J59" s="48">
        <v>1.1100000000000001</v>
      </c>
      <c r="K59" s="15">
        <f t="shared" si="0"/>
        <v>0</v>
      </c>
    </row>
    <row r="60" spans="1:11" s="10" customFormat="1" ht="78.75" hidden="1" x14ac:dyDescent="0.25">
      <c r="A60" s="47" t="s">
        <v>257</v>
      </c>
      <c r="B60" s="12" t="s">
        <v>201</v>
      </c>
      <c r="C60" s="48" t="s">
        <v>196</v>
      </c>
      <c r="D60" s="21" t="s">
        <v>209</v>
      </c>
      <c r="E60" s="97"/>
      <c r="F60" s="21" t="s">
        <v>12</v>
      </c>
      <c r="G60" s="14" t="s">
        <v>215</v>
      </c>
      <c r="H60" s="86">
        <v>514.91</v>
      </c>
      <c r="I60" s="48">
        <v>1</v>
      </c>
      <c r="J60" s="48">
        <v>1.1100000000000001</v>
      </c>
      <c r="K60" s="15">
        <f t="shared" si="0"/>
        <v>0</v>
      </c>
    </row>
    <row r="61" spans="1:11" s="10" customFormat="1" ht="78.75" hidden="1" x14ac:dyDescent="0.25">
      <c r="A61" s="47" t="s">
        <v>258</v>
      </c>
      <c r="B61" s="12" t="s">
        <v>201</v>
      </c>
      <c r="C61" s="48" t="s">
        <v>196</v>
      </c>
      <c r="D61" s="21" t="s">
        <v>210</v>
      </c>
      <c r="E61" s="97"/>
      <c r="F61" s="21" t="s">
        <v>12</v>
      </c>
      <c r="G61" s="14" t="s">
        <v>215</v>
      </c>
      <c r="H61" s="86">
        <v>525.24</v>
      </c>
      <c r="I61" s="48">
        <v>1</v>
      </c>
      <c r="J61" s="48">
        <v>1.1100000000000001</v>
      </c>
      <c r="K61" s="15">
        <f t="shared" si="0"/>
        <v>0</v>
      </c>
    </row>
    <row r="62" spans="1:11" s="10" customFormat="1" ht="78.75" hidden="1" x14ac:dyDescent="0.25">
      <c r="A62" s="47" t="s">
        <v>259</v>
      </c>
      <c r="B62" s="12" t="s">
        <v>201</v>
      </c>
      <c r="C62" s="48" t="s">
        <v>196</v>
      </c>
      <c r="D62" s="21" t="s">
        <v>211</v>
      </c>
      <c r="E62" s="97"/>
      <c r="F62" s="21" t="s">
        <v>12</v>
      </c>
      <c r="G62" s="14" t="s">
        <v>215</v>
      </c>
      <c r="H62" s="86">
        <v>570.95000000000005</v>
      </c>
      <c r="I62" s="48">
        <v>1</v>
      </c>
      <c r="J62" s="48">
        <v>1.1100000000000001</v>
      </c>
      <c r="K62" s="15">
        <f t="shared" si="0"/>
        <v>0</v>
      </c>
    </row>
    <row r="63" spans="1:11" s="10" customFormat="1" ht="78.75" hidden="1" x14ac:dyDescent="0.25">
      <c r="A63" s="47" t="s">
        <v>260</v>
      </c>
      <c r="B63" s="12" t="s">
        <v>201</v>
      </c>
      <c r="C63" s="48" t="s">
        <v>196</v>
      </c>
      <c r="D63" s="21" t="s">
        <v>212</v>
      </c>
      <c r="E63" s="97"/>
      <c r="F63" s="21" t="s">
        <v>12</v>
      </c>
      <c r="G63" s="14" t="s">
        <v>215</v>
      </c>
      <c r="H63" s="86">
        <v>647.77</v>
      </c>
      <c r="I63" s="48">
        <v>1</v>
      </c>
      <c r="J63" s="48">
        <v>1.1100000000000001</v>
      </c>
      <c r="K63" s="15">
        <f t="shared" si="0"/>
        <v>0</v>
      </c>
    </row>
    <row r="64" spans="1:11" s="10" customFormat="1" ht="78.75" hidden="1" x14ac:dyDescent="0.25">
      <c r="A64" s="47" t="s">
        <v>261</v>
      </c>
      <c r="B64" s="12" t="s">
        <v>201</v>
      </c>
      <c r="C64" s="48" t="s">
        <v>196</v>
      </c>
      <c r="D64" s="21" t="s">
        <v>213</v>
      </c>
      <c r="E64" s="97"/>
      <c r="F64" s="21" t="s">
        <v>12</v>
      </c>
      <c r="G64" s="14" t="s">
        <v>215</v>
      </c>
      <c r="H64" s="86">
        <v>790.09</v>
      </c>
      <c r="I64" s="48">
        <v>1</v>
      </c>
      <c r="J64" s="48">
        <v>1.1100000000000001</v>
      </c>
      <c r="K64" s="15">
        <f t="shared" si="0"/>
        <v>0</v>
      </c>
    </row>
    <row r="65" spans="1:12" s="10" customFormat="1" ht="78.75" hidden="1" x14ac:dyDescent="0.25">
      <c r="A65" s="47" t="s">
        <v>262</v>
      </c>
      <c r="B65" s="12" t="s">
        <v>201</v>
      </c>
      <c r="C65" s="48" t="s">
        <v>196</v>
      </c>
      <c r="D65" s="21" t="s">
        <v>214</v>
      </c>
      <c r="E65" s="97"/>
      <c r="F65" s="21" t="s">
        <v>12</v>
      </c>
      <c r="G65" s="14" t="s">
        <v>215</v>
      </c>
      <c r="H65" s="86">
        <v>873.11</v>
      </c>
      <c r="I65" s="48">
        <v>1</v>
      </c>
      <c r="J65" s="48">
        <v>1.1100000000000001</v>
      </c>
      <c r="K65" s="15">
        <f t="shared" si="0"/>
        <v>0</v>
      </c>
    </row>
    <row r="66" spans="1:12" s="10" customFormat="1" ht="47.25" hidden="1" x14ac:dyDescent="0.25">
      <c r="A66" s="47" t="s">
        <v>263</v>
      </c>
      <c r="B66" s="12" t="s">
        <v>222</v>
      </c>
      <c r="C66" s="48" t="s">
        <v>196</v>
      </c>
      <c r="D66" s="21" t="s">
        <v>223</v>
      </c>
      <c r="E66" s="105"/>
      <c r="F66" s="21" t="s">
        <v>10</v>
      </c>
      <c r="G66" s="14" t="s">
        <v>418</v>
      </c>
      <c r="H66" s="86">
        <v>4.95</v>
      </c>
      <c r="I66" s="48">
        <v>1</v>
      </c>
      <c r="J66" s="48">
        <v>1.1100000000000001</v>
      </c>
      <c r="K66" s="15">
        <f t="shared" si="0"/>
        <v>0</v>
      </c>
    </row>
    <row r="67" spans="1:12" s="10" customFormat="1" ht="47.25" hidden="1" x14ac:dyDescent="0.25">
      <c r="A67" s="47" t="s">
        <v>264</v>
      </c>
      <c r="B67" s="12" t="s">
        <v>222</v>
      </c>
      <c r="C67" s="48">
        <v>0.4</v>
      </c>
      <c r="D67" s="21" t="s">
        <v>224</v>
      </c>
      <c r="E67" s="105"/>
      <c r="F67" s="21" t="s">
        <v>226</v>
      </c>
      <c r="G67" s="14" t="s">
        <v>418</v>
      </c>
      <c r="H67" s="86">
        <v>5.72</v>
      </c>
      <c r="I67" s="48">
        <v>1</v>
      </c>
      <c r="J67" s="48">
        <v>1.1100000000000001</v>
      </c>
      <c r="K67" s="15">
        <f t="shared" si="0"/>
        <v>0</v>
      </c>
    </row>
    <row r="68" spans="1:12" s="10" customFormat="1" ht="47.25" hidden="1" x14ac:dyDescent="0.25">
      <c r="A68" s="47" t="s">
        <v>265</v>
      </c>
      <c r="B68" s="12" t="s">
        <v>222</v>
      </c>
      <c r="C68" s="48" t="s">
        <v>75</v>
      </c>
      <c r="D68" s="21" t="s">
        <v>225</v>
      </c>
      <c r="E68" s="105"/>
      <c r="F68" s="21" t="s">
        <v>226</v>
      </c>
      <c r="G68" s="14" t="s">
        <v>418</v>
      </c>
      <c r="H68" s="86">
        <v>12.24</v>
      </c>
      <c r="I68" s="48">
        <v>1</v>
      </c>
      <c r="J68" s="48">
        <v>1.1100000000000001</v>
      </c>
      <c r="K68" s="15">
        <f t="shared" si="0"/>
        <v>0</v>
      </c>
    </row>
    <row r="69" spans="1:12" s="16" customFormat="1" ht="30" customHeight="1" x14ac:dyDescent="0.25">
      <c r="A69" s="42" t="s">
        <v>72</v>
      </c>
      <c r="B69" s="13" t="s">
        <v>4</v>
      </c>
      <c r="C69" s="48" t="s">
        <v>52</v>
      </c>
      <c r="D69" s="48" t="s">
        <v>52</v>
      </c>
      <c r="E69" s="97" t="s">
        <v>52</v>
      </c>
      <c r="F69" s="48" t="s">
        <v>52</v>
      </c>
      <c r="G69" s="48" t="s">
        <v>52</v>
      </c>
      <c r="H69" s="86" t="s">
        <v>52</v>
      </c>
      <c r="I69" s="48" t="s">
        <v>52</v>
      </c>
      <c r="J69" s="48" t="s">
        <v>52</v>
      </c>
      <c r="K69" s="48" t="s">
        <v>52</v>
      </c>
    </row>
    <row r="70" spans="1:12" s="16" customFormat="1" ht="30" hidden="1" customHeight="1" x14ac:dyDescent="0.25">
      <c r="A70" s="42" t="s">
        <v>51</v>
      </c>
      <c r="B70" s="12" t="s">
        <v>227</v>
      </c>
      <c r="C70" s="47" t="s">
        <v>52</v>
      </c>
      <c r="D70" s="48" t="s">
        <v>180</v>
      </c>
      <c r="E70" s="100"/>
      <c r="F70" s="48" t="s">
        <v>182</v>
      </c>
      <c r="G70" s="14" t="s">
        <v>179</v>
      </c>
      <c r="H70" s="88">
        <v>4.26</v>
      </c>
      <c r="I70" s="3">
        <v>1</v>
      </c>
      <c r="J70" s="3">
        <v>1</v>
      </c>
      <c r="K70" s="15">
        <f t="shared" si="0"/>
        <v>0</v>
      </c>
      <c r="L70" s="16">
        <f>0.03*1000000</f>
        <v>30000</v>
      </c>
    </row>
    <row r="71" spans="1:12" s="16" customFormat="1" ht="30" hidden="1" customHeight="1" x14ac:dyDescent="0.25">
      <c r="A71" s="42" t="s">
        <v>183</v>
      </c>
      <c r="B71" s="12" t="s">
        <v>227</v>
      </c>
      <c r="C71" s="47" t="s">
        <v>52</v>
      </c>
      <c r="D71" s="48" t="s">
        <v>181</v>
      </c>
      <c r="E71" s="100"/>
      <c r="F71" s="48" t="s">
        <v>182</v>
      </c>
      <c r="G71" s="14" t="s">
        <v>179</v>
      </c>
      <c r="H71" s="88">
        <v>7.09</v>
      </c>
      <c r="I71" s="3">
        <v>1</v>
      </c>
      <c r="J71" s="3">
        <v>1</v>
      </c>
      <c r="K71" s="15">
        <f t="shared" si="0"/>
        <v>0</v>
      </c>
    </row>
    <row r="72" spans="1:12" s="16" customFormat="1" ht="30" hidden="1" customHeight="1" x14ac:dyDescent="0.25">
      <c r="A72" s="42" t="s">
        <v>266</v>
      </c>
      <c r="B72" s="12" t="s">
        <v>227</v>
      </c>
      <c r="C72" s="47" t="s">
        <v>52</v>
      </c>
      <c r="D72" s="48" t="s">
        <v>360</v>
      </c>
      <c r="E72" s="100"/>
      <c r="F72" s="48" t="s">
        <v>182</v>
      </c>
      <c r="G72" s="14" t="s">
        <v>179</v>
      </c>
      <c r="H72" s="88">
        <v>14.18</v>
      </c>
      <c r="I72" s="3">
        <v>1</v>
      </c>
      <c r="J72" s="3">
        <v>1</v>
      </c>
      <c r="K72" s="15">
        <f t="shared" si="0"/>
        <v>0</v>
      </c>
    </row>
    <row r="73" spans="1:12" s="16" customFormat="1" ht="30" hidden="1" customHeight="1" x14ac:dyDescent="0.25">
      <c r="A73" s="42" t="s">
        <v>267</v>
      </c>
      <c r="B73" s="12" t="s">
        <v>227</v>
      </c>
      <c r="C73" s="47" t="s">
        <v>52</v>
      </c>
      <c r="D73" s="48" t="s">
        <v>361</v>
      </c>
      <c r="E73" s="100"/>
      <c r="F73" s="48" t="s">
        <v>182</v>
      </c>
      <c r="G73" s="14" t="s">
        <v>179</v>
      </c>
      <c r="H73" s="88">
        <v>56.73</v>
      </c>
      <c r="I73" s="3">
        <v>1</v>
      </c>
      <c r="J73" s="3">
        <v>1</v>
      </c>
      <c r="K73" s="15">
        <f t="shared" si="0"/>
        <v>0</v>
      </c>
    </row>
    <row r="74" spans="1:12" s="10" customFormat="1" ht="31.5" hidden="1" x14ac:dyDescent="0.25">
      <c r="A74" s="47" t="s">
        <v>268</v>
      </c>
      <c r="B74" s="12" t="s">
        <v>227</v>
      </c>
      <c r="C74" s="48" t="s">
        <v>52</v>
      </c>
      <c r="D74" s="21" t="s">
        <v>362</v>
      </c>
      <c r="E74" s="100"/>
      <c r="F74" s="21" t="s">
        <v>182</v>
      </c>
      <c r="G74" s="14" t="s">
        <v>179</v>
      </c>
      <c r="H74" s="86">
        <v>99.28</v>
      </c>
      <c r="I74" s="48">
        <v>1</v>
      </c>
      <c r="J74" s="48">
        <v>1</v>
      </c>
      <c r="K74" s="15">
        <f t="shared" si="0"/>
        <v>0</v>
      </c>
    </row>
    <row r="75" spans="1:12" s="10" customFormat="1" ht="31.5" hidden="1" x14ac:dyDescent="0.25">
      <c r="A75" s="47" t="s">
        <v>269</v>
      </c>
      <c r="B75" s="12" t="s">
        <v>227</v>
      </c>
      <c r="C75" s="48" t="s">
        <v>52</v>
      </c>
      <c r="D75" s="21" t="s">
        <v>363</v>
      </c>
      <c r="E75" s="100"/>
      <c r="F75" s="21" t="s">
        <v>182</v>
      </c>
      <c r="G75" s="14" t="s">
        <v>179</v>
      </c>
      <c r="H75" s="86">
        <v>425.5</v>
      </c>
      <c r="I75" s="48">
        <v>1</v>
      </c>
      <c r="J75" s="48">
        <v>1</v>
      </c>
      <c r="K75" s="15">
        <f t="shared" si="0"/>
        <v>0</v>
      </c>
    </row>
    <row r="76" spans="1:12" s="10" customFormat="1" ht="31.5" hidden="1" x14ac:dyDescent="0.25">
      <c r="A76" s="47" t="s">
        <v>97</v>
      </c>
      <c r="B76" s="12" t="s">
        <v>227</v>
      </c>
      <c r="C76" s="48" t="s">
        <v>52</v>
      </c>
      <c r="D76" s="21" t="s">
        <v>419</v>
      </c>
      <c r="E76" s="100"/>
      <c r="F76" s="21" t="s">
        <v>182</v>
      </c>
      <c r="G76" s="14" t="s">
        <v>179</v>
      </c>
      <c r="H76" s="86">
        <v>709.17</v>
      </c>
      <c r="I76" s="48">
        <v>1</v>
      </c>
      <c r="J76" s="48">
        <v>1</v>
      </c>
      <c r="K76" s="15">
        <f t="shared" si="0"/>
        <v>0</v>
      </c>
    </row>
    <row r="77" spans="1:12" s="10" customFormat="1" x14ac:dyDescent="0.25">
      <c r="A77" s="47" t="s">
        <v>73</v>
      </c>
      <c r="B77" s="13" t="s">
        <v>13</v>
      </c>
      <c r="C77" s="48" t="s">
        <v>52</v>
      </c>
      <c r="D77" s="48" t="s">
        <v>52</v>
      </c>
      <c r="E77" s="97" t="s">
        <v>52</v>
      </c>
      <c r="F77" s="48" t="s">
        <v>52</v>
      </c>
      <c r="G77" s="48" t="s">
        <v>52</v>
      </c>
      <c r="H77" s="86" t="s">
        <v>52</v>
      </c>
      <c r="I77" s="48" t="s">
        <v>52</v>
      </c>
      <c r="J77" s="48" t="s">
        <v>52</v>
      </c>
      <c r="K77" s="48" t="s">
        <v>52</v>
      </c>
    </row>
    <row r="78" spans="1:12" s="10" customFormat="1" hidden="1" x14ac:dyDescent="0.25">
      <c r="A78" s="47" t="s">
        <v>45</v>
      </c>
      <c r="B78" s="13" t="s">
        <v>13</v>
      </c>
      <c r="C78" s="48">
        <v>0.4</v>
      </c>
      <c r="D78" s="48" t="s">
        <v>229</v>
      </c>
      <c r="E78" s="97"/>
      <c r="F78" s="22" t="s">
        <v>12</v>
      </c>
      <c r="G78" s="14" t="s">
        <v>228</v>
      </c>
      <c r="H78" s="86">
        <v>300.27</v>
      </c>
      <c r="I78" s="48">
        <v>1</v>
      </c>
      <c r="J78" s="48">
        <v>1.32</v>
      </c>
      <c r="K78" s="15">
        <f t="shared" si="0"/>
        <v>0</v>
      </c>
    </row>
    <row r="79" spans="1:12" s="10" customFormat="1" hidden="1" x14ac:dyDescent="0.25">
      <c r="A79" s="47" t="s">
        <v>46</v>
      </c>
      <c r="B79" s="13" t="s">
        <v>13</v>
      </c>
      <c r="C79" s="48">
        <v>0.4</v>
      </c>
      <c r="D79" s="48" t="s">
        <v>230</v>
      </c>
      <c r="E79" s="97"/>
      <c r="F79" s="22" t="s">
        <v>12</v>
      </c>
      <c r="G79" s="14" t="s">
        <v>228</v>
      </c>
      <c r="H79" s="86">
        <v>419.22</v>
      </c>
      <c r="I79" s="48">
        <v>1</v>
      </c>
      <c r="J79" s="48">
        <v>1.32</v>
      </c>
      <c r="K79" s="15">
        <f t="shared" si="0"/>
        <v>0</v>
      </c>
    </row>
    <row r="80" spans="1:12" s="10" customFormat="1" hidden="1" x14ac:dyDescent="0.25">
      <c r="A80" s="47" t="s">
        <v>270</v>
      </c>
      <c r="B80" s="13" t="s">
        <v>13</v>
      </c>
      <c r="C80" s="47" t="s">
        <v>119</v>
      </c>
      <c r="D80" s="48" t="s">
        <v>229</v>
      </c>
      <c r="E80" s="97"/>
      <c r="F80" s="22" t="s">
        <v>12</v>
      </c>
      <c r="G80" s="14" t="s">
        <v>228</v>
      </c>
      <c r="H80" s="86">
        <v>484.33</v>
      </c>
      <c r="I80" s="48">
        <v>1</v>
      </c>
      <c r="J80" s="48">
        <v>1.32</v>
      </c>
      <c r="K80" s="15">
        <f t="shared" si="0"/>
        <v>0</v>
      </c>
    </row>
    <row r="81" spans="1:11" s="10" customFormat="1" hidden="1" x14ac:dyDescent="0.25">
      <c r="A81" s="47" t="s">
        <v>271</v>
      </c>
      <c r="B81" s="13" t="s">
        <v>13</v>
      </c>
      <c r="C81" s="47" t="s">
        <v>119</v>
      </c>
      <c r="D81" s="48" t="s">
        <v>230</v>
      </c>
      <c r="E81" s="97"/>
      <c r="F81" s="22" t="s">
        <v>12</v>
      </c>
      <c r="G81" s="14" t="s">
        <v>228</v>
      </c>
      <c r="H81" s="86">
        <v>603.28</v>
      </c>
      <c r="I81" s="48">
        <v>1</v>
      </c>
      <c r="J81" s="48">
        <v>1.32</v>
      </c>
      <c r="K81" s="15">
        <f t="shared" ref="K81" si="5">E81*H81*I81*J81</f>
        <v>0</v>
      </c>
    </row>
    <row r="82" spans="1:11" s="16" customFormat="1" ht="51" customHeight="1" x14ac:dyDescent="0.25">
      <c r="A82" s="42"/>
      <c r="B82" s="13" t="s">
        <v>56</v>
      </c>
      <c r="C82" s="48" t="s">
        <v>52</v>
      </c>
      <c r="D82" s="48" t="s">
        <v>52</v>
      </c>
      <c r="E82" s="97" t="s">
        <v>52</v>
      </c>
      <c r="F82" s="48" t="s">
        <v>52</v>
      </c>
      <c r="G82" s="48" t="s">
        <v>52</v>
      </c>
      <c r="H82" s="86" t="s">
        <v>52</v>
      </c>
      <c r="I82" s="86" t="s">
        <v>52</v>
      </c>
      <c r="J82" s="86" t="s">
        <v>52</v>
      </c>
      <c r="K82" s="11">
        <f>SUM(K8:K39,K46:K68,K66:K68)+K42</f>
        <v>4764.0837424999991</v>
      </c>
    </row>
    <row r="83" spans="1:11" ht="15.75" customHeight="1" x14ac:dyDescent="0.25">
      <c r="B83" s="20"/>
      <c r="C83" s="19"/>
      <c r="D83" s="19"/>
    </row>
    <row r="84" spans="1:11" ht="18.75" customHeight="1" x14ac:dyDescent="0.25">
      <c r="A84" s="126"/>
      <c r="B84" s="126"/>
    </row>
    <row r="85" spans="1:11" ht="41.25" customHeight="1" x14ac:dyDescent="0.25">
      <c r="A85" s="126"/>
      <c r="B85" s="126"/>
    </row>
    <row r="86" spans="1:11" ht="38.25" customHeight="1" x14ac:dyDescent="0.25">
      <c r="A86" s="126"/>
      <c r="B86" s="126"/>
    </row>
    <row r="87" spans="1:11" ht="18.75" customHeight="1" x14ac:dyDescent="0.25">
      <c r="A87" s="127"/>
      <c r="B87" s="127"/>
    </row>
    <row r="88" spans="1:11" ht="42" customHeight="1" x14ac:dyDescent="0.25">
      <c r="A88" s="128"/>
      <c r="B88" s="129"/>
    </row>
    <row r="89" spans="1:11" ht="53.25" customHeight="1" x14ac:dyDescent="0.25">
      <c r="A89" s="128"/>
      <c r="B89" s="130"/>
    </row>
    <row r="90" spans="1:11" x14ac:dyDescent="0.25">
      <c r="A90" s="125"/>
      <c r="B90" s="125"/>
    </row>
    <row r="91" spans="1:11" x14ac:dyDescent="0.25">
      <c r="B91" s="6"/>
    </row>
    <row r="95" spans="1:11" x14ac:dyDescent="0.25">
      <c r="B95" s="6"/>
    </row>
  </sheetData>
  <autoFilter ref="A6:K82">
    <filterColumn colId="4">
      <customFilters>
        <customFilter operator="notEqual" val=" "/>
      </customFilters>
    </filterColumn>
  </autoFilter>
  <mergeCells count="14">
    <mergeCell ref="A1:K1"/>
    <mergeCell ref="A87:B87"/>
    <mergeCell ref="A88:B88"/>
    <mergeCell ref="A89:B89"/>
    <mergeCell ref="A90:B90"/>
    <mergeCell ref="A84:B84"/>
    <mergeCell ref="A85:B85"/>
    <mergeCell ref="A86:B86"/>
    <mergeCell ref="C4:F4"/>
    <mergeCell ref="G4:K4"/>
    <mergeCell ref="A2:K2"/>
    <mergeCell ref="C3:K3"/>
    <mergeCell ref="B3:B5"/>
    <mergeCell ref="A3:A5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82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K74"/>
  <sheetViews>
    <sheetView view="pageBreakPreview" zoomScale="70" zoomScaleNormal="70" zoomScaleSheetLayoutView="70" workbookViewId="0">
      <pane ySplit="5" topLeftCell="A6" activePane="bottomLeft" state="frozen"/>
      <selection activeCell="D1" sqref="D1"/>
      <selection pane="bottomLeft" activeCell="K61" sqref="K61"/>
    </sheetView>
  </sheetViews>
  <sheetFormatPr defaultColWidth="9" defaultRowHeight="15.75" x14ac:dyDescent="0.25"/>
  <cols>
    <col min="1" max="1" width="7.625" style="40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1.5" style="6" customWidth="1"/>
    <col min="7" max="7" width="13.875" style="6" customWidth="1"/>
    <col min="8" max="8" width="16.75" style="6" customWidth="1"/>
    <col min="9" max="9" width="20.875" style="6" customWidth="1"/>
    <col min="10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45" customHeight="1" x14ac:dyDescent="0.25">
      <c r="A1" s="140" t="s">
        <v>429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11" ht="15.75" customHeight="1" x14ac:dyDescent="0.25">
      <c r="A2" s="131" t="s">
        <v>334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</row>
    <row r="3" spans="1:11" ht="15.75" customHeight="1" x14ac:dyDescent="0.25">
      <c r="A3" s="132" t="s">
        <v>0</v>
      </c>
      <c r="B3" s="135" t="s">
        <v>2</v>
      </c>
      <c r="C3" s="138" t="s">
        <v>18</v>
      </c>
      <c r="D3" s="138"/>
      <c r="E3" s="138"/>
      <c r="F3" s="138"/>
      <c r="G3" s="138"/>
      <c r="H3" s="138"/>
      <c r="I3" s="138"/>
      <c r="J3" s="138"/>
      <c r="K3" s="138"/>
    </row>
    <row r="4" spans="1:11" ht="33.75" customHeight="1" x14ac:dyDescent="0.25">
      <c r="A4" s="133"/>
      <c r="B4" s="136"/>
      <c r="C4" s="139" t="s">
        <v>8</v>
      </c>
      <c r="D4" s="139"/>
      <c r="E4" s="139"/>
      <c r="F4" s="139"/>
      <c r="G4" s="139" t="s">
        <v>53</v>
      </c>
      <c r="H4" s="139"/>
      <c r="I4" s="139"/>
      <c r="J4" s="139"/>
      <c r="K4" s="139"/>
    </row>
    <row r="5" spans="1:11" s="8" customFormat="1" ht="63" x14ac:dyDescent="0.25">
      <c r="A5" s="134"/>
      <c r="B5" s="137"/>
      <c r="C5" s="48" t="s">
        <v>14</v>
      </c>
      <c r="D5" s="48" t="s">
        <v>6</v>
      </c>
      <c r="E5" s="48" t="s">
        <v>49</v>
      </c>
      <c r="F5" s="48" t="s">
        <v>7</v>
      </c>
      <c r="G5" s="48" t="s">
        <v>9</v>
      </c>
      <c r="H5" s="48" t="s">
        <v>132</v>
      </c>
      <c r="I5" s="48" t="s">
        <v>415</v>
      </c>
      <c r="J5" s="48" t="s">
        <v>133</v>
      </c>
      <c r="K5" s="11" t="s">
        <v>19</v>
      </c>
    </row>
    <row r="6" spans="1:11" s="10" customFormat="1" x14ac:dyDescent="0.25">
      <c r="A6" s="41">
        <v>1</v>
      </c>
      <c r="B6" s="48">
        <v>2</v>
      </c>
      <c r="C6" s="41">
        <v>3</v>
      </c>
      <c r="D6" s="48">
        <v>4</v>
      </c>
      <c r="E6" s="41">
        <v>5</v>
      </c>
      <c r="F6" s="48">
        <v>6</v>
      </c>
      <c r="G6" s="41">
        <v>7</v>
      </c>
      <c r="H6" s="48">
        <v>8</v>
      </c>
      <c r="I6" s="41">
        <v>9</v>
      </c>
      <c r="J6" s="48">
        <v>10</v>
      </c>
      <c r="K6" s="41">
        <v>11</v>
      </c>
    </row>
    <row r="7" spans="1:11" s="10" customFormat="1" ht="58.5" customHeight="1" x14ac:dyDescent="0.25">
      <c r="A7" s="42">
        <v>1</v>
      </c>
      <c r="B7" s="13" t="s">
        <v>134</v>
      </c>
      <c r="C7" s="48" t="s">
        <v>52</v>
      </c>
      <c r="D7" s="48" t="s">
        <v>52</v>
      </c>
      <c r="E7" s="48" t="s">
        <v>52</v>
      </c>
      <c r="F7" s="48" t="s">
        <v>52</v>
      </c>
      <c r="G7" s="48" t="s">
        <v>52</v>
      </c>
      <c r="H7" s="86" t="s">
        <v>52</v>
      </c>
      <c r="I7" s="48" t="s">
        <v>52</v>
      </c>
      <c r="J7" s="48" t="s">
        <v>52</v>
      </c>
      <c r="K7" s="48" t="s">
        <v>52</v>
      </c>
    </row>
    <row r="8" spans="1:11" s="10" customFormat="1" ht="47.25" hidden="1" x14ac:dyDescent="0.25">
      <c r="A8" s="42" t="s">
        <v>39</v>
      </c>
      <c r="B8" s="13" t="s">
        <v>121</v>
      </c>
      <c r="C8" s="48">
        <v>0.4</v>
      </c>
      <c r="D8" s="21" t="s">
        <v>135</v>
      </c>
      <c r="E8" s="99"/>
      <c r="F8" s="21" t="s">
        <v>3</v>
      </c>
      <c r="G8" s="14" t="s">
        <v>15</v>
      </c>
      <c r="H8" s="86">
        <v>432.92</v>
      </c>
      <c r="I8" s="48">
        <v>1</v>
      </c>
      <c r="J8" s="48">
        <v>1.32</v>
      </c>
      <c r="K8" s="15">
        <f>E8*H8*I8*J8</f>
        <v>0</v>
      </c>
    </row>
    <row r="9" spans="1:11" s="46" customFormat="1" ht="47.25" hidden="1" x14ac:dyDescent="0.25">
      <c r="A9" s="42" t="s">
        <v>40</v>
      </c>
      <c r="B9" s="13" t="s">
        <v>38</v>
      </c>
      <c r="C9" s="48">
        <v>0.4</v>
      </c>
      <c r="D9" s="21" t="s">
        <v>136</v>
      </c>
      <c r="E9" s="99"/>
      <c r="F9" s="21" t="s">
        <v>3</v>
      </c>
      <c r="G9" s="14" t="s">
        <v>15</v>
      </c>
      <c r="H9" s="86">
        <v>510.99</v>
      </c>
      <c r="I9" s="48">
        <v>1</v>
      </c>
      <c r="J9" s="48">
        <v>1.32</v>
      </c>
      <c r="K9" s="15">
        <f t="shared" ref="K9:K60" si="0">E9*H9*I9*J9</f>
        <v>0</v>
      </c>
    </row>
    <row r="10" spans="1:11" s="46" customFormat="1" ht="47.25" hidden="1" x14ac:dyDescent="0.25">
      <c r="A10" s="42" t="s">
        <v>69</v>
      </c>
      <c r="B10" s="13" t="s">
        <v>122</v>
      </c>
      <c r="C10" s="48">
        <v>0.4</v>
      </c>
      <c r="D10" s="21" t="s">
        <v>136</v>
      </c>
      <c r="E10" s="99"/>
      <c r="F10" s="21" t="s">
        <v>3</v>
      </c>
      <c r="G10" s="14" t="s">
        <v>15</v>
      </c>
      <c r="H10" s="86">
        <v>510.99</v>
      </c>
      <c r="I10" s="48">
        <v>2</v>
      </c>
      <c r="J10" s="48">
        <v>1.32</v>
      </c>
      <c r="K10" s="15">
        <f t="shared" si="0"/>
        <v>0</v>
      </c>
    </row>
    <row r="11" spans="1:11" s="46" customFormat="1" ht="47.25" hidden="1" x14ac:dyDescent="0.25">
      <c r="A11" s="42" t="s">
        <v>97</v>
      </c>
      <c r="B11" s="13" t="s">
        <v>129</v>
      </c>
      <c r="C11" s="48">
        <v>0.4</v>
      </c>
      <c r="D11" s="21" t="s">
        <v>137</v>
      </c>
      <c r="E11" s="100"/>
      <c r="F11" s="21" t="s">
        <v>3</v>
      </c>
      <c r="G11" s="14" t="s">
        <v>15</v>
      </c>
      <c r="H11" s="86">
        <v>568.05999999999995</v>
      </c>
      <c r="I11" s="48">
        <v>1</v>
      </c>
      <c r="J11" s="48">
        <v>1.32</v>
      </c>
      <c r="K11" s="15">
        <f t="shared" si="0"/>
        <v>0</v>
      </c>
    </row>
    <row r="12" spans="1:11" s="46" customFormat="1" ht="47.25" hidden="1" x14ac:dyDescent="0.25">
      <c r="A12" s="42" t="s">
        <v>99</v>
      </c>
      <c r="B12" s="13" t="s">
        <v>130</v>
      </c>
      <c r="C12" s="48">
        <v>0.4</v>
      </c>
      <c r="D12" s="21" t="s">
        <v>138</v>
      </c>
      <c r="E12" s="99"/>
      <c r="F12" s="21" t="s">
        <v>3</v>
      </c>
      <c r="G12" s="14" t="s">
        <v>15</v>
      </c>
      <c r="H12" s="86">
        <v>658.18</v>
      </c>
      <c r="I12" s="48">
        <v>1</v>
      </c>
      <c r="J12" s="48">
        <v>1.32</v>
      </c>
      <c r="K12" s="15">
        <f t="shared" si="0"/>
        <v>0</v>
      </c>
    </row>
    <row r="13" spans="1:11" s="46" customFormat="1" ht="47.25" hidden="1" x14ac:dyDescent="0.25">
      <c r="A13" s="42" t="s">
        <v>100</v>
      </c>
      <c r="B13" s="13" t="s">
        <v>131</v>
      </c>
      <c r="C13" s="48">
        <v>0.4</v>
      </c>
      <c r="D13" s="21" t="s">
        <v>138</v>
      </c>
      <c r="E13" s="99"/>
      <c r="F13" s="21" t="s">
        <v>3</v>
      </c>
      <c r="G13" s="14" t="s">
        <v>15</v>
      </c>
      <c r="H13" s="86">
        <v>658.18</v>
      </c>
      <c r="I13" s="48">
        <v>2</v>
      </c>
      <c r="J13" s="48">
        <v>1.32</v>
      </c>
      <c r="K13" s="15">
        <f t="shared" si="0"/>
        <v>0</v>
      </c>
    </row>
    <row r="14" spans="1:11" s="46" customFormat="1" ht="47.25" hidden="1" x14ac:dyDescent="0.25">
      <c r="A14" s="42" t="s">
        <v>101</v>
      </c>
      <c r="B14" s="13" t="s">
        <v>123</v>
      </c>
      <c r="C14" s="48">
        <v>0.4</v>
      </c>
      <c r="D14" s="21" t="s">
        <v>139</v>
      </c>
      <c r="E14" s="103"/>
      <c r="F14" s="21" t="s">
        <v>3</v>
      </c>
      <c r="G14" s="14" t="s">
        <v>15</v>
      </c>
      <c r="H14" s="86">
        <v>736.89</v>
      </c>
      <c r="I14" s="48">
        <v>1</v>
      </c>
      <c r="J14" s="48">
        <v>1.32</v>
      </c>
      <c r="K14" s="15">
        <f t="shared" si="0"/>
        <v>0</v>
      </c>
    </row>
    <row r="15" spans="1:11" s="46" customFormat="1" ht="47.25" hidden="1" x14ac:dyDescent="0.25">
      <c r="A15" s="42" t="s">
        <v>102</v>
      </c>
      <c r="B15" s="13" t="s">
        <v>124</v>
      </c>
      <c r="C15" s="48">
        <v>0.4</v>
      </c>
      <c r="D15" s="21" t="s">
        <v>139</v>
      </c>
      <c r="E15" s="103"/>
      <c r="F15" s="21" t="s">
        <v>3</v>
      </c>
      <c r="G15" s="14" t="s">
        <v>15</v>
      </c>
      <c r="H15" s="86">
        <v>736.89</v>
      </c>
      <c r="I15" s="48">
        <v>2</v>
      </c>
      <c r="J15" s="48">
        <v>1.32</v>
      </c>
      <c r="K15" s="15">
        <f t="shared" si="0"/>
        <v>0</v>
      </c>
    </row>
    <row r="16" spans="1:11" s="10" customFormat="1" ht="47.25" hidden="1" x14ac:dyDescent="0.25">
      <c r="A16" s="42" t="s">
        <v>103</v>
      </c>
      <c r="B16" s="13" t="s">
        <v>125</v>
      </c>
      <c r="C16" s="48">
        <v>0.4</v>
      </c>
      <c r="D16" s="21" t="s">
        <v>140</v>
      </c>
      <c r="E16" s="103"/>
      <c r="F16" s="21" t="s">
        <v>3</v>
      </c>
      <c r="G16" s="14" t="s">
        <v>15</v>
      </c>
      <c r="H16" s="86">
        <v>879.54</v>
      </c>
      <c r="I16" s="48">
        <v>1</v>
      </c>
      <c r="J16" s="48">
        <v>1.32</v>
      </c>
      <c r="K16" s="15">
        <f t="shared" si="0"/>
        <v>0</v>
      </c>
    </row>
    <row r="17" spans="1:11" s="10" customFormat="1" ht="47.25" hidden="1" x14ac:dyDescent="0.25">
      <c r="A17" s="42" t="s">
        <v>104</v>
      </c>
      <c r="B17" s="13" t="s">
        <v>126</v>
      </c>
      <c r="C17" s="48">
        <v>0.4</v>
      </c>
      <c r="D17" s="21" t="s">
        <v>140</v>
      </c>
      <c r="E17" s="103"/>
      <c r="F17" s="21" t="s">
        <v>3</v>
      </c>
      <c r="G17" s="14" t="s">
        <v>15</v>
      </c>
      <c r="H17" s="86">
        <v>879.54</v>
      </c>
      <c r="I17" s="48">
        <v>2</v>
      </c>
      <c r="J17" s="48">
        <v>1.32</v>
      </c>
      <c r="K17" s="15">
        <f t="shared" si="0"/>
        <v>0</v>
      </c>
    </row>
    <row r="18" spans="1:11" s="46" customFormat="1" ht="47.25" hidden="1" x14ac:dyDescent="0.25">
      <c r="A18" s="42" t="s">
        <v>231</v>
      </c>
      <c r="B18" s="13" t="s">
        <v>340</v>
      </c>
      <c r="C18" s="48">
        <v>0.4</v>
      </c>
      <c r="D18" s="21" t="s">
        <v>141</v>
      </c>
      <c r="E18" s="103"/>
      <c r="F18" s="21" t="s">
        <v>3</v>
      </c>
      <c r="G18" s="14" t="s">
        <v>15</v>
      </c>
      <c r="H18" s="87">
        <v>1017.44</v>
      </c>
      <c r="I18" s="48">
        <v>1</v>
      </c>
      <c r="J18" s="48">
        <v>1.32</v>
      </c>
      <c r="K18" s="15">
        <f t="shared" si="0"/>
        <v>0</v>
      </c>
    </row>
    <row r="19" spans="1:11" s="46" customFormat="1" ht="47.25" hidden="1" x14ac:dyDescent="0.25">
      <c r="A19" s="42" t="s">
        <v>232</v>
      </c>
      <c r="B19" s="13" t="s">
        <v>341</v>
      </c>
      <c r="C19" s="48">
        <v>0.4</v>
      </c>
      <c r="D19" s="21" t="s">
        <v>141</v>
      </c>
      <c r="E19" s="103"/>
      <c r="F19" s="21" t="s">
        <v>3</v>
      </c>
      <c r="G19" s="14" t="s">
        <v>15</v>
      </c>
      <c r="H19" s="87">
        <v>1017.44</v>
      </c>
      <c r="I19" s="48">
        <v>2</v>
      </c>
      <c r="J19" s="48">
        <v>1.32</v>
      </c>
      <c r="K19" s="15">
        <f t="shared" si="0"/>
        <v>0</v>
      </c>
    </row>
    <row r="20" spans="1:11" s="46" customFormat="1" ht="47.25" hidden="1" x14ac:dyDescent="0.25">
      <c r="A20" s="42" t="s">
        <v>233</v>
      </c>
      <c r="B20" s="13" t="s">
        <v>342</v>
      </c>
      <c r="C20" s="48">
        <v>0.4</v>
      </c>
      <c r="D20" s="21" t="s">
        <v>142</v>
      </c>
      <c r="E20" s="103"/>
      <c r="F20" s="21" t="s">
        <v>3</v>
      </c>
      <c r="G20" s="14" t="s">
        <v>15</v>
      </c>
      <c r="H20" s="87">
        <v>1173.72</v>
      </c>
      <c r="I20" s="48">
        <v>1</v>
      </c>
      <c r="J20" s="48">
        <v>1.32</v>
      </c>
      <c r="K20" s="15">
        <f t="shared" si="0"/>
        <v>0</v>
      </c>
    </row>
    <row r="21" spans="1:11" s="46" customFormat="1" ht="47.25" hidden="1" x14ac:dyDescent="0.25">
      <c r="A21" s="42" t="s">
        <v>234</v>
      </c>
      <c r="B21" s="13" t="s">
        <v>343</v>
      </c>
      <c r="C21" s="48">
        <v>0.4</v>
      </c>
      <c r="D21" s="21" t="s">
        <v>142</v>
      </c>
      <c r="E21" s="103"/>
      <c r="F21" s="21" t="s">
        <v>3</v>
      </c>
      <c r="G21" s="14" t="s">
        <v>15</v>
      </c>
      <c r="H21" s="87">
        <v>1173.72</v>
      </c>
      <c r="I21" s="48">
        <v>2</v>
      </c>
      <c r="J21" s="48">
        <v>1.32</v>
      </c>
      <c r="K21" s="15">
        <f t="shared" si="0"/>
        <v>0</v>
      </c>
    </row>
    <row r="22" spans="1:11" s="10" customFormat="1" ht="47.25" hidden="1" x14ac:dyDescent="0.25">
      <c r="A22" s="42" t="s">
        <v>235</v>
      </c>
      <c r="B22" s="13" t="s">
        <v>346</v>
      </c>
      <c r="C22" s="48">
        <v>0.4</v>
      </c>
      <c r="D22" s="21" t="s">
        <v>143</v>
      </c>
      <c r="E22" s="103"/>
      <c r="F22" s="21" t="s">
        <v>3</v>
      </c>
      <c r="G22" s="14" t="s">
        <v>15</v>
      </c>
      <c r="H22" s="87">
        <v>1487.98</v>
      </c>
      <c r="I22" s="48">
        <v>1</v>
      </c>
      <c r="J22" s="48">
        <v>1.32</v>
      </c>
      <c r="K22" s="15">
        <f t="shared" si="0"/>
        <v>0</v>
      </c>
    </row>
    <row r="23" spans="1:11" s="10" customFormat="1" ht="47.25" hidden="1" x14ac:dyDescent="0.25">
      <c r="A23" s="42" t="s">
        <v>236</v>
      </c>
      <c r="B23" s="13" t="s">
        <v>348</v>
      </c>
      <c r="C23" s="48">
        <v>0.4</v>
      </c>
      <c r="D23" s="21" t="s">
        <v>143</v>
      </c>
      <c r="E23" s="99"/>
      <c r="F23" s="21" t="s">
        <v>3</v>
      </c>
      <c r="G23" s="14" t="s">
        <v>15</v>
      </c>
      <c r="H23" s="87">
        <v>1487.98</v>
      </c>
      <c r="I23" s="48">
        <v>2</v>
      </c>
      <c r="J23" s="48">
        <v>1.32</v>
      </c>
      <c r="K23" s="15">
        <f t="shared" si="0"/>
        <v>0</v>
      </c>
    </row>
    <row r="24" spans="1:11" s="46" customFormat="1" ht="47.25" hidden="1" x14ac:dyDescent="0.25">
      <c r="A24" s="42" t="s">
        <v>237</v>
      </c>
      <c r="B24" s="13" t="s">
        <v>349</v>
      </c>
      <c r="C24" s="48">
        <v>0.4</v>
      </c>
      <c r="D24" s="21" t="s">
        <v>144</v>
      </c>
      <c r="E24" s="99"/>
      <c r="F24" s="21" t="s">
        <v>3</v>
      </c>
      <c r="G24" s="14" t="s">
        <v>15</v>
      </c>
      <c r="H24" s="87">
        <v>1802.74</v>
      </c>
      <c r="I24" s="48">
        <v>1</v>
      </c>
      <c r="J24" s="48">
        <v>1.32</v>
      </c>
      <c r="K24" s="15">
        <f t="shared" si="0"/>
        <v>0</v>
      </c>
    </row>
    <row r="25" spans="1:11" s="46" customFormat="1" ht="47.25" hidden="1" x14ac:dyDescent="0.25">
      <c r="A25" s="42" t="s">
        <v>238</v>
      </c>
      <c r="B25" s="13" t="s">
        <v>350</v>
      </c>
      <c r="C25" s="48">
        <v>0.4</v>
      </c>
      <c r="D25" s="21" t="s">
        <v>144</v>
      </c>
      <c r="E25" s="99"/>
      <c r="F25" s="21" t="s">
        <v>3</v>
      </c>
      <c r="G25" s="14" t="s">
        <v>15</v>
      </c>
      <c r="H25" s="87">
        <v>1802.74</v>
      </c>
      <c r="I25" s="48">
        <v>2</v>
      </c>
      <c r="J25" s="48">
        <v>1.32</v>
      </c>
      <c r="K25" s="15">
        <f t="shared" si="0"/>
        <v>0</v>
      </c>
    </row>
    <row r="26" spans="1:11" s="10" customFormat="1" ht="58.5" hidden="1" customHeight="1" x14ac:dyDescent="0.25">
      <c r="A26" s="42" t="s">
        <v>167</v>
      </c>
      <c r="B26" s="13" t="s">
        <v>68</v>
      </c>
      <c r="C26" s="48" t="s">
        <v>52</v>
      </c>
      <c r="D26" s="48" t="s">
        <v>52</v>
      </c>
      <c r="E26" s="99"/>
      <c r="F26" s="48" t="s">
        <v>52</v>
      </c>
      <c r="G26" s="48" t="s">
        <v>52</v>
      </c>
      <c r="H26" s="86" t="s">
        <v>52</v>
      </c>
      <c r="I26" s="48" t="s">
        <v>52</v>
      </c>
      <c r="J26" s="48" t="s">
        <v>52</v>
      </c>
      <c r="K26" s="48" t="s">
        <v>52</v>
      </c>
    </row>
    <row r="27" spans="1:11" s="10" customFormat="1" ht="47.25" hidden="1" x14ac:dyDescent="0.25">
      <c r="A27" s="42" t="s">
        <v>41</v>
      </c>
      <c r="B27" s="13" t="s">
        <v>121</v>
      </c>
      <c r="C27" s="48">
        <v>10</v>
      </c>
      <c r="D27" s="21" t="s">
        <v>145</v>
      </c>
      <c r="E27" s="99"/>
      <c r="F27" s="21" t="s">
        <v>3</v>
      </c>
      <c r="G27" s="14" t="s">
        <v>127</v>
      </c>
      <c r="H27" s="87">
        <v>3599.39</v>
      </c>
      <c r="I27" s="48">
        <v>1</v>
      </c>
      <c r="J27" s="48">
        <v>1.32</v>
      </c>
      <c r="K27" s="15">
        <f t="shared" si="0"/>
        <v>0</v>
      </c>
    </row>
    <row r="28" spans="1:11" s="46" customFormat="1" ht="47.25" hidden="1" x14ac:dyDescent="0.25">
      <c r="A28" s="42" t="s">
        <v>42</v>
      </c>
      <c r="B28" s="13" t="s">
        <v>38</v>
      </c>
      <c r="C28" s="48">
        <v>10</v>
      </c>
      <c r="D28" s="21" t="s">
        <v>146</v>
      </c>
      <c r="E28" s="99"/>
      <c r="F28" s="21" t="s">
        <v>3</v>
      </c>
      <c r="G28" s="14" t="s">
        <v>127</v>
      </c>
      <c r="H28" s="87">
        <v>4039.24</v>
      </c>
      <c r="I28" s="48">
        <v>1</v>
      </c>
      <c r="J28" s="48">
        <v>1.32</v>
      </c>
      <c r="K28" s="15">
        <f t="shared" si="0"/>
        <v>0</v>
      </c>
    </row>
    <row r="29" spans="1:11" s="46" customFormat="1" ht="47.25" hidden="1" x14ac:dyDescent="0.25">
      <c r="A29" s="42" t="s">
        <v>168</v>
      </c>
      <c r="B29" s="13" t="s">
        <v>122</v>
      </c>
      <c r="C29" s="48">
        <v>10</v>
      </c>
      <c r="D29" s="21" t="s">
        <v>147</v>
      </c>
      <c r="E29" s="99"/>
      <c r="F29" s="21" t="s">
        <v>3</v>
      </c>
      <c r="G29" s="14" t="s">
        <v>127</v>
      </c>
      <c r="H29" s="86">
        <v>4928</v>
      </c>
      <c r="I29" s="48">
        <v>1</v>
      </c>
      <c r="J29" s="48">
        <v>1.32</v>
      </c>
      <c r="K29" s="15">
        <f t="shared" si="0"/>
        <v>0</v>
      </c>
    </row>
    <row r="30" spans="1:11" s="46" customFormat="1" ht="47.25" x14ac:dyDescent="0.25">
      <c r="A30" s="42" t="s">
        <v>169</v>
      </c>
      <c r="B30" s="13" t="s">
        <v>129</v>
      </c>
      <c r="C30" s="48">
        <v>10</v>
      </c>
      <c r="D30" s="21" t="s">
        <v>148</v>
      </c>
      <c r="E30" s="112">
        <v>8.2000000000000003E-2</v>
      </c>
      <c r="F30" s="21" t="s">
        <v>3</v>
      </c>
      <c r="G30" s="14" t="s">
        <v>127</v>
      </c>
      <c r="H30" s="87">
        <v>3411.85</v>
      </c>
      <c r="I30" s="48">
        <v>1</v>
      </c>
      <c r="J30" s="48">
        <v>1.32</v>
      </c>
      <c r="K30" s="15">
        <f t="shared" si="0"/>
        <v>369.29864400000002</v>
      </c>
    </row>
    <row r="31" spans="1:11" s="46" customFormat="1" ht="47.25" hidden="1" x14ac:dyDescent="0.25">
      <c r="A31" s="42" t="s">
        <v>170</v>
      </c>
      <c r="B31" s="13" t="s">
        <v>130</v>
      </c>
      <c r="C31" s="48">
        <v>10</v>
      </c>
      <c r="D31" s="21" t="s">
        <v>149</v>
      </c>
      <c r="E31" s="99"/>
      <c r="F31" s="21" t="s">
        <v>3</v>
      </c>
      <c r="G31" s="14" t="s">
        <v>127</v>
      </c>
      <c r="H31" s="87">
        <v>3296.01</v>
      </c>
      <c r="I31" s="48">
        <v>1</v>
      </c>
      <c r="J31" s="48">
        <v>1.32</v>
      </c>
      <c r="K31" s="15">
        <f t="shared" si="0"/>
        <v>0</v>
      </c>
    </row>
    <row r="32" spans="1:11" s="46" customFormat="1" ht="47.25" hidden="1" x14ac:dyDescent="0.25">
      <c r="A32" s="42" t="s">
        <v>173</v>
      </c>
      <c r="B32" s="13" t="s">
        <v>131</v>
      </c>
      <c r="C32" s="48">
        <v>10</v>
      </c>
      <c r="D32" s="21" t="s">
        <v>427</v>
      </c>
      <c r="E32" s="99"/>
      <c r="F32" s="21" t="s">
        <v>3</v>
      </c>
      <c r="G32" s="14" t="s">
        <v>127</v>
      </c>
      <c r="H32" s="87">
        <v>2076.0500000000002</v>
      </c>
      <c r="I32" s="48">
        <v>1</v>
      </c>
      <c r="J32" s="48">
        <v>1.32</v>
      </c>
      <c r="K32" s="15">
        <f t="shared" ref="K32" si="1">E32*H32*I32*J32</f>
        <v>0</v>
      </c>
    </row>
    <row r="33" spans="1:11" s="10" customFormat="1" ht="47.25" hidden="1" x14ac:dyDescent="0.25">
      <c r="A33" s="42" t="s">
        <v>174</v>
      </c>
      <c r="B33" s="13" t="s">
        <v>123</v>
      </c>
      <c r="C33" s="48">
        <v>6</v>
      </c>
      <c r="D33" s="21" t="s">
        <v>145</v>
      </c>
      <c r="E33" s="99"/>
      <c r="F33" s="21" t="s">
        <v>3</v>
      </c>
      <c r="G33" s="14" t="s">
        <v>127</v>
      </c>
      <c r="H33" s="87">
        <v>3451.82</v>
      </c>
      <c r="I33" s="48">
        <v>1</v>
      </c>
      <c r="J33" s="48">
        <v>1.32</v>
      </c>
      <c r="K33" s="15">
        <f t="shared" si="0"/>
        <v>0</v>
      </c>
    </row>
    <row r="34" spans="1:11" s="46" customFormat="1" ht="47.25" hidden="1" x14ac:dyDescent="0.25">
      <c r="A34" s="42" t="s">
        <v>175</v>
      </c>
      <c r="B34" s="13" t="s">
        <v>124</v>
      </c>
      <c r="C34" s="48">
        <v>6</v>
      </c>
      <c r="D34" s="21" t="s">
        <v>146</v>
      </c>
      <c r="E34" s="99"/>
      <c r="F34" s="21" t="s">
        <v>3</v>
      </c>
      <c r="G34" s="14" t="s">
        <v>127</v>
      </c>
      <c r="H34" s="87">
        <v>3728.22</v>
      </c>
      <c r="I34" s="48">
        <v>1</v>
      </c>
      <c r="J34" s="48">
        <v>1.32</v>
      </c>
      <c r="K34" s="15">
        <f t="shared" si="0"/>
        <v>0</v>
      </c>
    </row>
    <row r="35" spans="1:11" s="46" customFormat="1" ht="47.25" hidden="1" x14ac:dyDescent="0.25">
      <c r="A35" s="42" t="s">
        <v>171</v>
      </c>
      <c r="B35" s="13" t="s">
        <v>125</v>
      </c>
      <c r="C35" s="48">
        <v>6</v>
      </c>
      <c r="D35" s="21" t="s">
        <v>147</v>
      </c>
      <c r="E35" s="99"/>
      <c r="F35" s="21" t="s">
        <v>3</v>
      </c>
      <c r="G35" s="14" t="s">
        <v>127</v>
      </c>
      <c r="H35" s="87">
        <v>4753.1400000000003</v>
      </c>
      <c r="I35" s="48">
        <v>1</v>
      </c>
      <c r="J35" s="48">
        <v>1.32</v>
      </c>
      <c r="K35" s="15">
        <f t="shared" si="0"/>
        <v>0</v>
      </c>
    </row>
    <row r="36" spans="1:11" s="10" customFormat="1" ht="47.25" hidden="1" x14ac:dyDescent="0.25">
      <c r="A36" s="42" t="s">
        <v>172</v>
      </c>
      <c r="B36" s="13" t="s">
        <v>126</v>
      </c>
      <c r="C36" s="48">
        <v>6</v>
      </c>
      <c r="D36" s="21" t="s">
        <v>150</v>
      </c>
      <c r="E36" s="99"/>
      <c r="F36" s="21" t="s">
        <v>3</v>
      </c>
      <c r="G36" s="14" t="s">
        <v>127</v>
      </c>
      <c r="H36" s="87">
        <v>3337.82</v>
      </c>
      <c r="I36" s="48">
        <v>1</v>
      </c>
      <c r="J36" s="48">
        <v>1.32</v>
      </c>
      <c r="K36" s="15">
        <f t="shared" si="0"/>
        <v>0</v>
      </c>
    </row>
    <row r="37" spans="1:11" s="10" customFormat="1" ht="47.25" hidden="1" x14ac:dyDescent="0.25">
      <c r="A37" s="42" t="s">
        <v>428</v>
      </c>
      <c r="B37" s="13" t="s">
        <v>340</v>
      </c>
      <c r="C37" s="48">
        <v>6</v>
      </c>
      <c r="D37" s="21" t="s">
        <v>151</v>
      </c>
      <c r="E37" s="99"/>
      <c r="F37" s="21" t="s">
        <v>3</v>
      </c>
      <c r="G37" s="14" t="s">
        <v>127</v>
      </c>
      <c r="H37" s="87">
        <v>3227.57</v>
      </c>
      <c r="I37" s="48">
        <v>1</v>
      </c>
      <c r="J37" s="48">
        <v>1.32</v>
      </c>
      <c r="K37" s="15">
        <f t="shared" si="0"/>
        <v>0</v>
      </c>
    </row>
    <row r="38" spans="1:11" s="10" customFormat="1" ht="47.25" x14ac:dyDescent="0.25">
      <c r="A38" s="42" t="s">
        <v>118</v>
      </c>
      <c r="B38" s="23" t="s">
        <v>177</v>
      </c>
      <c r="C38" s="97" t="s">
        <v>52</v>
      </c>
      <c r="D38" s="97" t="s">
        <v>52</v>
      </c>
      <c r="E38" s="97" t="s">
        <v>52</v>
      </c>
      <c r="F38" s="97" t="s">
        <v>52</v>
      </c>
      <c r="G38" s="97" t="s">
        <v>52</v>
      </c>
      <c r="H38" s="86" t="s">
        <v>52</v>
      </c>
      <c r="I38" s="97" t="s">
        <v>52</v>
      </c>
      <c r="J38" s="97" t="s">
        <v>52</v>
      </c>
      <c r="K38" s="97" t="s">
        <v>52</v>
      </c>
    </row>
    <row r="39" spans="1:11" s="10" customFormat="1" ht="31.5" x14ac:dyDescent="0.25">
      <c r="A39" s="42" t="s">
        <v>43</v>
      </c>
      <c r="B39" s="13" t="s">
        <v>188</v>
      </c>
      <c r="C39" s="47" t="s">
        <v>152</v>
      </c>
      <c r="D39" s="21" t="s">
        <v>153</v>
      </c>
      <c r="E39" s="97">
        <v>8.2000000000000003E-2</v>
      </c>
      <c r="F39" s="21" t="s">
        <v>3</v>
      </c>
      <c r="G39" s="14" t="s">
        <v>155</v>
      </c>
      <c r="H39" s="87">
        <v>933.4</v>
      </c>
      <c r="I39" s="48">
        <v>1</v>
      </c>
      <c r="J39" s="48">
        <v>1</v>
      </c>
      <c r="K39" s="15">
        <f t="shared" si="0"/>
        <v>76.538799999999995</v>
      </c>
    </row>
    <row r="40" spans="1:11" s="10" customFormat="1" ht="31.5" hidden="1" x14ac:dyDescent="0.25">
      <c r="A40" s="42" t="s">
        <v>44</v>
      </c>
      <c r="B40" s="13" t="s">
        <v>188</v>
      </c>
      <c r="C40" s="47" t="s">
        <v>128</v>
      </c>
      <c r="D40" s="21" t="s">
        <v>154</v>
      </c>
      <c r="E40" s="99"/>
      <c r="F40" s="21" t="s">
        <v>3</v>
      </c>
      <c r="G40" s="14" t="s">
        <v>155</v>
      </c>
      <c r="H40" s="87">
        <v>2836.51</v>
      </c>
      <c r="I40" s="48">
        <v>1</v>
      </c>
      <c r="J40" s="48">
        <v>1</v>
      </c>
      <c r="K40" s="15">
        <f t="shared" si="0"/>
        <v>0</v>
      </c>
    </row>
    <row r="41" spans="1:11" s="10" customFormat="1" ht="31.5" x14ac:dyDescent="0.25">
      <c r="A41" s="42" t="s">
        <v>72</v>
      </c>
      <c r="B41" s="23" t="s">
        <v>156</v>
      </c>
      <c r="C41" s="48" t="s">
        <v>52</v>
      </c>
      <c r="D41" s="48" t="s">
        <v>52</v>
      </c>
      <c r="E41" s="112" t="s">
        <v>52</v>
      </c>
      <c r="F41" s="48" t="s">
        <v>52</v>
      </c>
      <c r="G41" s="48" t="s">
        <v>52</v>
      </c>
      <c r="H41" s="86" t="s">
        <v>52</v>
      </c>
      <c r="I41" s="48" t="s">
        <v>52</v>
      </c>
      <c r="J41" s="48" t="s">
        <v>52</v>
      </c>
      <c r="K41" s="48" t="s">
        <v>52</v>
      </c>
    </row>
    <row r="42" spans="1:11" s="10" customFormat="1" hidden="1" x14ac:dyDescent="0.25">
      <c r="A42" s="42" t="s">
        <v>51</v>
      </c>
      <c r="B42" s="13" t="s">
        <v>37</v>
      </c>
      <c r="C42" s="47" t="s">
        <v>52</v>
      </c>
      <c r="D42" s="21" t="s">
        <v>157</v>
      </c>
      <c r="E42" s="99"/>
      <c r="F42" s="21" t="s">
        <v>160</v>
      </c>
      <c r="G42" s="14" t="s">
        <v>159</v>
      </c>
      <c r="H42" s="86">
        <v>2.36</v>
      </c>
      <c r="I42" s="48">
        <v>1</v>
      </c>
      <c r="J42" s="48">
        <v>1</v>
      </c>
      <c r="K42" s="15">
        <f t="shared" si="0"/>
        <v>0</v>
      </c>
    </row>
    <row r="43" spans="1:11" s="10" customFormat="1" hidden="1" x14ac:dyDescent="0.25">
      <c r="A43" s="42" t="s">
        <v>183</v>
      </c>
      <c r="B43" s="13" t="s">
        <v>37</v>
      </c>
      <c r="C43" s="47" t="s">
        <v>52</v>
      </c>
      <c r="D43" s="21" t="s">
        <v>158</v>
      </c>
      <c r="E43" s="99"/>
      <c r="F43" s="21" t="s">
        <v>160</v>
      </c>
      <c r="G43" s="14" t="s">
        <v>159</v>
      </c>
      <c r="H43" s="86">
        <v>4.4000000000000004</v>
      </c>
      <c r="I43" s="48">
        <v>1</v>
      </c>
      <c r="J43" s="48">
        <v>1</v>
      </c>
      <c r="K43" s="15">
        <f t="shared" si="0"/>
        <v>0</v>
      </c>
    </row>
    <row r="44" spans="1:11" s="10" customFormat="1" ht="47.25" x14ac:dyDescent="0.25">
      <c r="A44" s="42" t="s">
        <v>73</v>
      </c>
      <c r="B44" s="13" t="s">
        <v>176</v>
      </c>
      <c r="C44" s="48" t="s">
        <v>52</v>
      </c>
      <c r="D44" s="48" t="s">
        <v>52</v>
      </c>
      <c r="E44" s="97" t="s">
        <v>52</v>
      </c>
      <c r="F44" s="48" t="s">
        <v>52</v>
      </c>
      <c r="G44" s="48" t="s">
        <v>52</v>
      </c>
      <c r="H44" s="86" t="s">
        <v>52</v>
      </c>
      <c r="I44" s="48" t="s">
        <v>447</v>
      </c>
      <c r="J44" s="48" t="s">
        <v>52</v>
      </c>
      <c r="K44" s="48" t="s">
        <v>52</v>
      </c>
    </row>
    <row r="45" spans="1:11" s="10" customFormat="1" ht="31.5" x14ac:dyDescent="0.25">
      <c r="A45" s="42" t="s">
        <v>45</v>
      </c>
      <c r="B45" s="13" t="s">
        <v>188</v>
      </c>
      <c r="C45" s="48" t="s">
        <v>162</v>
      </c>
      <c r="D45" s="21"/>
      <c r="E45" s="100">
        <f>E39</f>
        <v>8.2000000000000003E-2</v>
      </c>
      <c r="F45" s="21" t="s">
        <v>3</v>
      </c>
      <c r="G45" s="14" t="s">
        <v>16</v>
      </c>
      <c r="H45" s="86">
        <v>866.6</v>
      </c>
      <c r="I45" s="48">
        <v>0.5</v>
      </c>
      <c r="J45" s="48">
        <v>1</v>
      </c>
      <c r="K45" s="15">
        <f>E45*H45*I45*J45</f>
        <v>35.5306</v>
      </c>
    </row>
    <row r="46" spans="1:11" s="10" customFormat="1" ht="27" customHeight="1" x14ac:dyDescent="0.25">
      <c r="A46" s="42" t="s">
        <v>74</v>
      </c>
      <c r="B46" s="24" t="s">
        <v>11</v>
      </c>
      <c r="C46" s="48" t="s">
        <v>52</v>
      </c>
      <c r="D46" s="48" t="s">
        <v>52</v>
      </c>
      <c r="E46" s="48" t="s">
        <v>52</v>
      </c>
      <c r="F46" s="48" t="s">
        <v>52</v>
      </c>
      <c r="G46" s="48" t="s">
        <v>52</v>
      </c>
      <c r="H46" s="86" t="s">
        <v>52</v>
      </c>
      <c r="I46" s="48" t="s">
        <v>52</v>
      </c>
      <c r="J46" s="48" t="s">
        <v>52</v>
      </c>
      <c r="K46" s="48" t="s">
        <v>52</v>
      </c>
    </row>
    <row r="47" spans="1:11" s="10" customFormat="1" ht="78.75" hidden="1" x14ac:dyDescent="0.25">
      <c r="A47" s="42" t="s">
        <v>47</v>
      </c>
      <c r="B47" s="13" t="s">
        <v>188</v>
      </c>
      <c r="C47" s="47" t="s">
        <v>162</v>
      </c>
      <c r="D47" s="21" t="s">
        <v>163</v>
      </c>
      <c r="E47" s="48"/>
      <c r="F47" s="22" t="s">
        <v>12</v>
      </c>
      <c r="G47" s="14" t="s">
        <v>161</v>
      </c>
      <c r="H47" s="87">
        <v>26087.97</v>
      </c>
      <c r="I47" s="48">
        <v>1</v>
      </c>
      <c r="J47" s="48">
        <v>1.32</v>
      </c>
      <c r="K47" s="15">
        <f t="shared" si="0"/>
        <v>0</v>
      </c>
    </row>
    <row r="48" spans="1:11" s="10" customFormat="1" ht="78.75" hidden="1" x14ac:dyDescent="0.25">
      <c r="A48" s="42" t="s">
        <v>48</v>
      </c>
      <c r="B48" s="13" t="s">
        <v>188</v>
      </c>
      <c r="C48" s="47" t="s">
        <v>162</v>
      </c>
      <c r="D48" s="21" t="s">
        <v>164</v>
      </c>
      <c r="E48" s="48"/>
      <c r="F48" s="22" t="s">
        <v>12</v>
      </c>
      <c r="G48" s="14" t="s">
        <v>161</v>
      </c>
      <c r="H48" s="87">
        <v>34428.800000000003</v>
      </c>
      <c r="I48" s="48">
        <v>1</v>
      </c>
      <c r="J48" s="48">
        <v>1.32</v>
      </c>
      <c r="K48" s="15">
        <f t="shared" si="0"/>
        <v>0</v>
      </c>
    </row>
    <row r="49" spans="1:11" s="10" customFormat="1" ht="78.75" hidden="1" x14ac:dyDescent="0.25">
      <c r="A49" s="42" t="s">
        <v>184</v>
      </c>
      <c r="B49" s="13" t="s">
        <v>188</v>
      </c>
      <c r="C49" s="47" t="s">
        <v>162</v>
      </c>
      <c r="D49" s="21" t="s">
        <v>165</v>
      </c>
      <c r="E49" s="48"/>
      <c r="F49" s="22" t="s">
        <v>12</v>
      </c>
      <c r="G49" s="14" t="s">
        <v>161</v>
      </c>
      <c r="H49" s="87">
        <v>42200.72</v>
      </c>
      <c r="I49" s="48">
        <v>1</v>
      </c>
      <c r="J49" s="48">
        <v>1.32</v>
      </c>
      <c r="K49" s="15">
        <f t="shared" si="0"/>
        <v>0</v>
      </c>
    </row>
    <row r="50" spans="1:11" s="10" customFormat="1" ht="78.75" hidden="1" x14ac:dyDescent="0.25">
      <c r="A50" s="42" t="s">
        <v>185</v>
      </c>
      <c r="B50" s="13" t="s">
        <v>188</v>
      </c>
      <c r="C50" s="47" t="s">
        <v>162</v>
      </c>
      <c r="D50" s="21" t="s">
        <v>166</v>
      </c>
      <c r="E50" s="48"/>
      <c r="F50" s="22" t="s">
        <v>12</v>
      </c>
      <c r="G50" s="14" t="s">
        <v>161</v>
      </c>
      <c r="H50" s="87">
        <v>64294.69</v>
      </c>
      <c r="I50" s="48">
        <v>1</v>
      </c>
      <c r="J50" s="48">
        <v>1.32</v>
      </c>
      <c r="K50" s="15">
        <f t="shared" si="0"/>
        <v>0</v>
      </c>
    </row>
    <row r="51" spans="1:11" s="10" customFormat="1" ht="78.75" hidden="1" x14ac:dyDescent="0.25">
      <c r="A51" s="42" t="s">
        <v>186</v>
      </c>
      <c r="B51" s="13" t="s">
        <v>188</v>
      </c>
      <c r="C51" s="47" t="s">
        <v>162</v>
      </c>
      <c r="D51" s="21" t="s">
        <v>338</v>
      </c>
      <c r="E51" s="48"/>
      <c r="F51" s="22" t="s">
        <v>12</v>
      </c>
      <c r="G51" s="14" t="s">
        <v>161</v>
      </c>
      <c r="H51" s="87">
        <v>34384.120000000003</v>
      </c>
      <c r="I51" s="48">
        <v>1</v>
      </c>
      <c r="J51" s="48">
        <v>1.32</v>
      </c>
      <c r="K51" s="15">
        <f t="shared" si="0"/>
        <v>0</v>
      </c>
    </row>
    <row r="52" spans="1:11" s="10" customFormat="1" ht="78.75" hidden="1" x14ac:dyDescent="0.25">
      <c r="A52" s="42" t="s">
        <v>187</v>
      </c>
      <c r="B52" s="13" t="s">
        <v>188</v>
      </c>
      <c r="C52" s="47" t="s">
        <v>162</v>
      </c>
      <c r="D52" s="21" t="s">
        <v>416</v>
      </c>
      <c r="E52" s="48"/>
      <c r="F52" s="22" t="s">
        <v>12</v>
      </c>
      <c r="G52" s="14" t="s">
        <v>161</v>
      </c>
      <c r="H52" s="87">
        <v>56445.5</v>
      </c>
      <c r="I52" s="48">
        <v>1</v>
      </c>
      <c r="J52" s="48">
        <v>1.32</v>
      </c>
      <c r="K52" s="15">
        <f t="shared" si="0"/>
        <v>0</v>
      </c>
    </row>
    <row r="53" spans="1:11" s="10" customFormat="1" ht="47.25" x14ac:dyDescent="0.25">
      <c r="A53" s="42" t="s">
        <v>70</v>
      </c>
      <c r="B53" s="13" t="s">
        <v>178</v>
      </c>
      <c r="C53" s="48" t="s">
        <v>52</v>
      </c>
      <c r="D53" s="48" t="s">
        <v>52</v>
      </c>
      <c r="E53" s="48" t="s">
        <v>52</v>
      </c>
      <c r="F53" s="48" t="s">
        <v>52</v>
      </c>
      <c r="G53" s="48" t="s">
        <v>52</v>
      </c>
      <c r="H53" s="86" t="s">
        <v>52</v>
      </c>
      <c r="I53" s="48" t="s">
        <v>52</v>
      </c>
      <c r="J53" s="48" t="s">
        <v>52</v>
      </c>
      <c r="K53" s="48" t="s">
        <v>52</v>
      </c>
    </row>
    <row r="54" spans="1:11" s="10" customFormat="1" ht="31.5" hidden="1" x14ac:dyDescent="0.25">
      <c r="A54" s="42" t="s">
        <v>24</v>
      </c>
      <c r="B54" s="13" t="s">
        <v>188</v>
      </c>
      <c r="C54" s="48" t="s">
        <v>52</v>
      </c>
      <c r="D54" s="21" t="s">
        <v>180</v>
      </c>
      <c r="E54" s="48"/>
      <c r="F54" s="21" t="s">
        <v>182</v>
      </c>
      <c r="G54" s="14" t="s">
        <v>179</v>
      </c>
      <c r="H54" s="86">
        <v>4.26</v>
      </c>
      <c r="I54" s="48">
        <v>1</v>
      </c>
      <c r="J54" s="48">
        <v>1</v>
      </c>
      <c r="K54" s="15">
        <f t="shared" si="0"/>
        <v>0</v>
      </c>
    </row>
    <row r="55" spans="1:11" s="10" customFormat="1" ht="31.5" hidden="1" x14ac:dyDescent="0.25">
      <c r="A55" s="42" t="s">
        <v>25</v>
      </c>
      <c r="B55" s="13" t="s">
        <v>188</v>
      </c>
      <c r="C55" s="48" t="s">
        <v>52</v>
      </c>
      <c r="D55" s="21" t="s">
        <v>181</v>
      </c>
      <c r="E55" s="48"/>
      <c r="F55" s="21" t="s">
        <v>182</v>
      </c>
      <c r="G55" s="14" t="s">
        <v>179</v>
      </c>
      <c r="H55" s="86">
        <v>7.09</v>
      </c>
      <c r="I55" s="48">
        <v>1</v>
      </c>
      <c r="J55" s="48">
        <v>1</v>
      </c>
      <c r="K55" s="15">
        <f t="shared" si="0"/>
        <v>0</v>
      </c>
    </row>
    <row r="56" spans="1:11" s="10" customFormat="1" ht="31.5" hidden="1" x14ac:dyDescent="0.25">
      <c r="A56" s="42" t="s">
        <v>32</v>
      </c>
      <c r="B56" s="13" t="s">
        <v>188</v>
      </c>
      <c r="C56" s="48" t="s">
        <v>52</v>
      </c>
      <c r="D56" s="21" t="s">
        <v>360</v>
      </c>
      <c r="E56" s="48"/>
      <c r="F56" s="21" t="s">
        <v>182</v>
      </c>
      <c r="G56" s="14" t="s">
        <v>179</v>
      </c>
      <c r="H56" s="86">
        <v>14.18</v>
      </c>
      <c r="I56" s="48">
        <v>1</v>
      </c>
      <c r="J56" s="48">
        <v>1</v>
      </c>
      <c r="K56" s="15">
        <f t="shared" si="0"/>
        <v>0</v>
      </c>
    </row>
    <row r="57" spans="1:11" s="10" customFormat="1" ht="31.5" hidden="1" x14ac:dyDescent="0.25">
      <c r="A57" s="42" t="s">
        <v>83</v>
      </c>
      <c r="B57" s="13" t="s">
        <v>188</v>
      </c>
      <c r="C57" s="48" t="s">
        <v>52</v>
      </c>
      <c r="D57" s="21" t="s">
        <v>361</v>
      </c>
      <c r="E57" s="48"/>
      <c r="F57" s="21" t="s">
        <v>182</v>
      </c>
      <c r="G57" s="14" t="s">
        <v>179</v>
      </c>
      <c r="H57" s="86">
        <v>56.73</v>
      </c>
      <c r="I57" s="48">
        <v>1</v>
      </c>
      <c r="J57" s="48">
        <v>1</v>
      </c>
      <c r="K57" s="15">
        <f t="shared" si="0"/>
        <v>0</v>
      </c>
    </row>
    <row r="58" spans="1:11" s="10" customFormat="1" ht="31.5" hidden="1" x14ac:dyDescent="0.25">
      <c r="A58" s="42" t="s">
        <v>84</v>
      </c>
      <c r="B58" s="13" t="s">
        <v>188</v>
      </c>
      <c r="C58" s="48" t="s">
        <v>52</v>
      </c>
      <c r="D58" s="21" t="s">
        <v>362</v>
      </c>
      <c r="E58" s="99"/>
      <c r="F58" s="21" t="s">
        <v>182</v>
      </c>
      <c r="G58" s="14" t="s">
        <v>179</v>
      </c>
      <c r="H58" s="86">
        <v>99.28</v>
      </c>
      <c r="I58" s="48">
        <v>1</v>
      </c>
      <c r="J58" s="48">
        <v>1</v>
      </c>
      <c r="K58" s="15">
        <f t="shared" si="0"/>
        <v>0</v>
      </c>
    </row>
    <row r="59" spans="1:11" s="10" customFormat="1" ht="31.5" x14ac:dyDescent="0.25">
      <c r="A59" s="42" t="s">
        <v>85</v>
      </c>
      <c r="B59" s="13" t="s">
        <v>188</v>
      </c>
      <c r="C59" s="48" t="s">
        <v>52</v>
      </c>
      <c r="D59" s="21" t="s">
        <v>363</v>
      </c>
      <c r="E59" s="112">
        <v>1</v>
      </c>
      <c r="F59" s="21" t="s">
        <v>182</v>
      </c>
      <c r="G59" s="14" t="s">
        <v>179</v>
      </c>
      <c r="H59" s="86">
        <v>425.5</v>
      </c>
      <c r="I59" s="48">
        <v>1</v>
      </c>
      <c r="J59" s="48">
        <v>1</v>
      </c>
      <c r="K59" s="15">
        <f t="shared" si="0"/>
        <v>425.5</v>
      </c>
    </row>
    <row r="60" spans="1:11" s="10" customFormat="1" ht="31.5" hidden="1" x14ac:dyDescent="0.25">
      <c r="A60" s="42" t="s">
        <v>87</v>
      </c>
      <c r="B60" s="13" t="s">
        <v>188</v>
      </c>
      <c r="C60" s="48" t="s">
        <v>52</v>
      </c>
      <c r="D60" s="21" t="s">
        <v>364</v>
      </c>
      <c r="E60" s="48"/>
      <c r="F60" s="21" t="s">
        <v>182</v>
      </c>
      <c r="G60" s="14" t="s">
        <v>179</v>
      </c>
      <c r="H60" s="86">
        <v>709.17</v>
      </c>
      <c r="I60" s="48">
        <v>1</v>
      </c>
      <c r="J60" s="48">
        <v>1</v>
      </c>
      <c r="K60" s="15">
        <f t="shared" si="0"/>
        <v>0</v>
      </c>
    </row>
    <row r="61" spans="1:11" ht="50.25" customHeight="1" x14ac:dyDescent="0.25">
      <c r="A61" s="42"/>
      <c r="B61" s="13" t="s">
        <v>22</v>
      </c>
      <c r="C61" s="48" t="s">
        <v>52</v>
      </c>
      <c r="D61" s="48" t="s">
        <v>52</v>
      </c>
      <c r="E61" s="48" t="s">
        <v>52</v>
      </c>
      <c r="F61" s="48" t="s">
        <v>52</v>
      </c>
      <c r="G61" s="48" t="s">
        <v>52</v>
      </c>
      <c r="H61" s="48" t="s">
        <v>52</v>
      </c>
      <c r="I61" s="48" t="s">
        <v>52</v>
      </c>
      <c r="J61" s="48" t="s">
        <v>52</v>
      </c>
      <c r="K61" s="17">
        <f>SUM(K8:K37,K39:K40,K42:K43,K47:K52,K54:K60)+K45</f>
        <v>906.86804400000005</v>
      </c>
    </row>
    <row r="62" spans="1:11" ht="15.75" customHeight="1" x14ac:dyDescent="0.25">
      <c r="C62" s="19"/>
      <c r="D62" s="19"/>
    </row>
    <row r="63" spans="1:11" ht="18.75" customHeight="1" x14ac:dyDescent="0.25">
      <c r="A63" s="126"/>
      <c r="B63" s="126"/>
    </row>
    <row r="64" spans="1:11" ht="41.25" customHeight="1" x14ac:dyDescent="0.25">
      <c r="A64" s="126"/>
      <c r="B64" s="126"/>
    </row>
    <row r="65" spans="1:11" ht="38.25" customHeight="1" x14ac:dyDescent="0.25">
      <c r="A65" s="126"/>
      <c r="B65" s="126"/>
    </row>
    <row r="66" spans="1:11" ht="18.75" customHeight="1" x14ac:dyDescent="0.25">
      <c r="A66" s="127"/>
      <c r="B66" s="127"/>
    </row>
    <row r="67" spans="1:11" ht="217.5" customHeight="1" x14ac:dyDescent="0.25">
      <c r="A67" s="128"/>
      <c r="B67" s="129"/>
    </row>
    <row r="68" spans="1:11" ht="53.25" customHeight="1" x14ac:dyDescent="0.25">
      <c r="A68" s="128"/>
      <c r="B68" s="130"/>
    </row>
    <row r="69" spans="1:11" x14ac:dyDescent="0.25">
      <c r="A69" s="125"/>
      <c r="B69" s="125"/>
    </row>
    <row r="70" spans="1:11" s="7" customFormat="1" x14ac:dyDescent="0.25">
      <c r="A70" s="40"/>
      <c r="B70" s="6"/>
      <c r="C70" s="6"/>
      <c r="D70" s="6"/>
      <c r="E70" s="6"/>
      <c r="F70" s="6"/>
      <c r="G70" s="6"/>
      <c r="H70" s="6"/>
      <c r="I70" s="6"/>
      <c r="J70" s="6"/>
      <c r="K70" s="6"/>
    </row>
    <row r="74" spans="1:11" s="7" customFormat="1" x14ac:dyDescent="0.25">
      <c r="A74" s="40"/>
      <c r="B74" s="6"/>
      <c r="C74" s="6"/>
      <c r="D74" s="6"/>
      <c r="E74" s="6"/>
      <c r="F74" s="6"/>
      <c r="G74" s="6"/>
      <c r="H74" s="6"/>
      <c r="I74" s="6"/>
      <c r="J74" s="6"/>
      <c r="K74" s="6"/>
    </row>
  </sheetData>
  <autoFilter ref="A6:K61">
    <filterColumn colId="4">
      <customFilters>
        <customFilter operator="notEqual" val=" "/>
      </customFilters>
    </filterColumn>
  </autoFilter>
  <mergeCells count="14">
    <mergeCell ref="A69:B69"/>
    <mergeCell ref="G4:K4"/>
    <mergeCell ref="A63:B63"/>
    <mergeCell ref="A64:B64"/>
    <mergeCell ref="A65:B65"/>
    <mergeCell ref="A66:B66"/>
    <mergeCell ref="A67:B67"/>
    <mergeCell ref="A3:A5"/>
    <mergeCell ref="B3:B5"/>
    <mergeCell ref="A1:K1"/>
    <mergeCell ref="A2:K2"/>
    <mergeCell ref="C3:K3"/>
    <mergeCell ref="C4:F4"/>
    <mergeCell ref="A68:B68"/>
  </mergeCells>
  <pageMargins left="0.47244094488188981" right="0.19685039370078741" top="0.19685039370078741" bottom="0.19685039370078741" header="0.19685039370078741" footer="0.19685039370078741"/>
  <pageSetup paperSize="9" scale="5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0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1" customWidth="1"/>
    <col min="8" max="8" width="16.75" style="49" customWidth="1"/>
    <col min="9" max="9" width="15.125" style="50" customWidth="1"/>
    <col min="10" max="10" width="14" style="52" customWidth="1"/>
    <col min="11" max="11" width="22.375" style="52" customWidth="1"/>
    <col min="12" max="12" width="13.5" style="52" customWidth="1"/>
    <col min="13" max="13" width="10.875" style="52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51"/>
      <c r="K1" s="51"/>
    </row>
    <row r="2" spans="1:17" ht="42" customHeight="1" x14ac:dyDescent="0.25">
      <c r="A2" s="158" t="s">
        <v>28</v>
      </c>
      <c r="B2" s="158"/>
      <c r="C2" s="158"/>
      <c r="D2" s="158"/>
      <c r="E2" s="158"/>
      <c r="F2" s="158"/>
      <c r="G2" s="158"/>
      <c r="J2" s="51"/>
      <c r="K2" s="51"/>
    </row>
    <row r="3" spans="1:17" ht="36" customHeight="1" x14ac:dyDescent="0.25">
      <c r="A3" s="43" t="s">
        <v>0</v>
      </c>
      <c r="B3" s="1" t="s">
        <v>27</v>
      </c>
      <c r="C3" s="159" t="s">
        <v>17</v>
      </c>
      <c r="D3" s="159"/>
      <c r="E3" s="139" t="s">
        <v>18</v>
      </c>
      <c r="F3" s="139"/>
      <c r="G3" s="139"/>
      <c r="I3" s="52"/>
      <c r="K3" s="53"/>
      <c r="L3" s="54"/>
      <c r="M3" s="55"/>
      <c r="N3" s="18"/>
      <c r="O3" s="19"/>
      <c r="P3" s="18"/>
    </row>
    <row r="4" spans="1:17" ht="15" customHeight="1" x14ac:dyDescent="0.25">
      <c r="A4" s="44">
        <v>1</v>
      </c>
      <c r="B4" s="27">
        <v>2</v>
      </c>
      <c r="C4" s="160">
        <v>3</v>
      </c>
      <c r="D4" s="161"/>
      <c r="E4" s="162">
        <v>4</v>
      </c>
      <c r="F4" s="163"/>
      <c r="G4" s="164"/>
      <c r="I4" s="49"/>
      <c r="J4" s="50"/>
      <c r="K4" s="49"/>
      <c r="L4" s="50"/>
      <c r="M4" s="49"/>
      <c r="N4" s="5"/>
      <c r="O4" s="31"/>
      <c r="P4" s="5"/>
      <c r="Q4" s="31"/>
    </row>
    <row r="5" spans="1:17" ht="90.75" customHeight="1" x14ac:dyDescent="0.25">
      <c r="A5" s="26">
        <v>1</v>
      </c>
      <c r="B5" s="25" t="s">
        <v>29</v>
      </c>
      <c r="C5" s="165"/>
      <c r="D5" s="165"/>
      <c r="E5" s="165">
        <f>+т4!K61+т3!K82+т2!K83</f>
        <v>5670.9517864999989</v>
      </c>
      <c r="F5" s="165"/>
      <c r="G5" s="165"/>
      <c r="I5" s="49"/>
      <c r="J5" s="50"/>
      <c r="K5" s="51"/>
      <c r="L5" s="51"/>
    </row>
    <row r="6" spans="1:17" x14ac:dyDescent="0.25">
      <c r="A6" s="26">
        <v>2</v>
      </c>
      <c r="B6" s="2" t="s">
        <v>5</v>
      </c>
      <c r="C6" s="157"/>
      <c r="D6" s="157"/>
      <c r="E6" s="157">
        <f>+E5*0.18</f>
        <v>1020.7713215699997</v>
      </c>
      <c r="F6" s="157"/>
      <c r="G6" s="157"/>
      <c r="I6" s="49"/>
      <c r="J6" s="50"/>
      <c r="K6" s="51"/>
      <c r="L6" s="51"/>
    </row>
    <row r="7" spans="1:17" ht="112.5" customHeight="1" x14ac:dyDescent="0.25">
      <c r="A7" s="26">
        <v>3</v>
      </c>
      <c r="B7" s="2" t="s">
        <v>57</v>
      </c>
      <c r="C7" s="157"/>
      <c r="D7" s="157"/>
      <c r="E7" s="157">
        <f>+E5*1.18</f>
        <v>6691.7231080699985</v>
      </c>
      <c r="F7" s="157"/>
      <c r="G7" s="157"/>
      <c r="I7" s="56">
        <f>E5*1.18/1000</f>
        <v>6.6917231080699988</v>
      </c>
      <c r="J7" s="50"/>
      <c r="K7" s="51"/>
      <c r="L7" s="51"/>
    </row>
    <row r="8" spans="1:17" ht="53.25" customHeight="1" x14ac:dyDescent="0.25">
      <c r="A8" s="26" t="s">
        <v>72</v>
      </c>
      <c r="B8" s="39" t="s">
        <v>31</v>
      </c>
      <c r="C8" s="155"/>
      <c r="D8" s="156"/>
      <c r="E8" s="157">
        <f>208413*1.073*1.065*1.062*1.062</f>
        <v>268610.61322214518</v>
      </c>
      <c r="F8" s="157"/>
      <c r="G8" s="157"/>
      <c r="I8" s="56">
        <f>E8/1000</f>
        <v>268.61061322214516</v>
      </c>
      <c r="J8" s="50"/>
      <c r="K8" s="51"/>
      <c r="L8" s="51"/>
    </row>
    <row r="9" spans="1:17" ht="69" customHeight="1" x14ac:dyDescent="0.25">
      <c r="A9" s="26" t="s">
        <v>73</v>
      </c>
      <c r="B9" s="28" t="s">
        <v>79</v>
      </c>
      <c r="C9" s="143"/>
      <c r="D9" s="144"/>
      <c r="E9" s="150">
        <v>266603</v>
      </c>
      <c r="F9" s="151"/>
      <c r="G9" s="152"/>
      <c r="H9" s="52"/>
      <c r="I9" s="52"/>
      <c r="J9" s="51"/>
      <c r="K9" s="51" t="s">
        <v>23</v>
      </c>
    </row>
    <row r="10" spans="1:17" ht="53.25" customHeight="1" x14ac:dyDescent="0.25">
      <c r="A10" s="26" t="s">
        <v>74</v>
      </c>
      <c r="B10" s="28" t="s">
        <v>71</v>
      </c>
      <c r="C10" s="143"/>
      <c r="D10" s="144"/>
      <c r="E10" s="154">
        <f>E8-E11</f>
        <v>2007.6132221451844</v>
      </c>
      <c r="F10" s="151"/>
      <c r="G10" s="152"/>
      <c r="H10" s="52"/>
      <c r="I10" s="52"/>
      <c r="J10" s="51"/>
      <c r="K10" s="51"/>
    </row>
    <row r="11" spans="1:17" ht="84" customHeight="1" x14ac:dyDescent="0.25">
      <c r="A11" s="26" t="s">
        <v>70</v>
      </c>
      <c r="B11" s="28" t="s">
        <v>30</v>
      </c>
      <c r="C11" s="143"/>
      <c r="D11" s="144"/>
      <c r="E11" s="150">
        <v>266603</v>
      </c>
      <c r="F11" s="151"/>
      <c r="G11" s="152"/>
      <c r="H11" s="52"/>
      <c r="I11" s="52"/>
      <c r="J11" s="57"/>
      <c r="K11" s="57"/>
    </row>
    <row r="12" spans="1:17" ht="21" customHeight="1" x14ac:dyDescent="0.25">
      <c r="A12" s="26" t="s">
        <v>24</v>
      </c>
      <c r="B12" s="29" t="s">
        <v>58</v>
      </c>
      <c r="C12" s="143"/>
      <c r="D12" s="144"/>
      <c r="E12" s="145"/>
      <c r="F12" s="146"/>
      <c r="G12" s="147"/>
      <c r="H12" s="52"/>
      <c r="I12" s="52"/>
    </row>
    <row r="13" spans="1:17" ht="18" x14ac:dyDescent="0.25">
      <c r="A13" s="26" t="s">
        <v>25</v>
      </c>
      <c r="B13" s="29" t="s">
        <v>59</v>
      </c>
      <c r="C13" s="143"/>
      <c r="D13" s="144"/>
      <c r="E13" s="145"/>
      <c r="F13" s="146"/>
      <c r="G13" s="147"/>
      <c r="H13" s="52"/>
      <c r="I13" s="52"/>
    </row>
    <row r="14" spans="1:17" ht="18" x14ac:dyDescent="0.25">
      <c r="A14" s="26" t="s">
        <v>32</v>
      </c>
      <c r="B14" s="29" t="s">
        <v>60</v>
      </c>
      <c r="C14" s="33"/>
      <c r="D14" s="34"/>
      <c r="E14" s="35"/>
      <c r="F14" s="36"/>
      <c r="G14" s="37"/>
      <c r="H14" s="52"/>
      <c r="I14" s="52"/>
    </row>
    <row r="15" spans="1:17" x14ac:dyDescent="0.25">
      <c r="A15" s="26" t="s">
        <v>1</v>
      </c>
      <c r="B15" s="30" t="s">
        <v>1</v>
      </c>
      <c r="C15" s="143"/>
      <c r="D15" s="144"/>
      <c r="E15" s="145"/>
      <c r="F15" s="146"/>
      <c r="G15" s="147"/>
      <c r="H15" s="52"/>
      <c r="I15" s="52"/>
    </row>
    <row r="16" spans="1:17" ht="18" x14ac:dyDescent="0.25">
      <c r="A16" s="26" t="s">
        <v>61</v>
      </c>
      <c r="B16" s="29" t="s">
        <v>62</v>
      </c>
      <c r="C16" s="143"/>
      <c r="D16" s="144"/>
      <c r="E16" s="145"/>
      <c r="F16" s="146"/>
      <c r="G16" s="147"/>
      <c r="H16" s="52"/>
      <c r="I16" s="52"/>
    </row>
    <row r="17" spans="1:9" ht="18" x14ac:dyDescent="0.25">
      <c r="A17" s="26" t="s">
        <v>26</v>
      </c>
      <c r="B17" s="29" t="s">
        <v>63</v>
      </c>
      <c r="C17" s="148"/>
      <c r="D17" s="149"/>
      <c r="E17" s="150"/>
      <c r="F17" s="151"/>
      <c r="G17" s="152"/>
      <c r="H17" s="54"/>
      <c r="I17" s="58"/>
    </row>
    <row r="18" spans="1:9" x14ac:dyDescent="0.25">
      <c r="A18" s="45"/>
      <c r="B18" s="32"/>
      <c r="C18" s="125"/>
      <c r="D18" s="125"/>
      <c r="E18" s="153"/>
      <c r="F18" s="153"/>
      <c r="G18" s="153"/>
    </row>
    <row r="19" spans="1:9" ht="18" x14ac:dyDescent="0.25">
      <c r="A19" s="141" t="s">
        <v>67</v>
      </c>
      <c r="B19" s="141"/>
      <c r="C19" s="141"/>
      <c r="D19" s="141"/>
      <c r="E19" s="141"/>
      <c r="F19" s="141"/>
      <c r="G19" s="141"/>
    </row>
    <row r="20" spans="1:9" ht="36" customHeight="1" x14ac:dyDescent="0.25">
      <c r="A20" s="142" t="s">
        <v>64</v>
      </c>
      <c r="B20" s="142"/>
      <c r="C20" s="142"/>
      <c r="D20" s="142"/>
      <c r="E20" s="142"/>
      <c r="F20" s="142"/>
      <c r="G20" s="142"/>
    </row>
    <row r="21" spans="1:9" ht="31.5" customHeight="1" x14ac:dyDescent="0.25">
      <c r="A21" s="142" t="s">
        <v>65</v>
      </c>
      <c r="B21" s="142"/>
      <c r="C21" s="142"/>
      <c r="D21" s="142"/>
      <c r="E21" s="142"/>
      <c r="F21" s="142"/>
      <c r="G21" s="142"/>
      <c r="H21" s="49" t="s">
        <v>23</v>
      </c>
    </row>
    <row r="22" spans="1:9" ht="69.75" customHeight="1" x14ac:dyDescent="0.25">
      <c r="A22" s="142" t="s">
        <v>66</v>
      </c>
      <c r="B22" s="142"/>
      <c r="C22" s="142"/>
      <c r="D22" s="142"/>
      <c r="E22" s="142"/>
      <c r="F22" s="142"/>
      <c r="G22" s="142"/>
    </row>
    <row r="23" spans="1:9" ht="18.75" customHeight="1" x14ac:dyDescent="0.25">
      <c r="A23" s="126"/>
      <c r="B23" s="126"/>
      <c r="C23" s="126"/>
      <c r="D23" s="126"/>
      <c r="E23" s="126"/>
      <c r="F23" s="126"/>
      <c r="G23" s="126"/>
    </row>
    <row r="24" spans="1:9" ht="41.25" customHeight="1" x14ac:dyDescent="0.25">
      <c r="A24" s="126"/>
      <c r="B24" s="126"/>
      <c r="C24" s="126"/>
      <c r="D24" s="126"/>
      <c r="E24" s="126"/>
      <c r="F24" s="126"/>
      <c r="G24" s="126"/>
    </row>
    <row r="25" spans="1:9" ht="38.25" customHeight="1" x14ac:dyDescent="0.25">
      <c r="A25" s="126"/>
      <c r="B25" s="126"/>
      <c r="C25" s="126"/>
      <c r="D25" s="126"/>
      <c r="E25" s="126"/>
      <c r="F25" s="126"/>
      <c r="G25" s="126"/>
      <c r="H25" s="52"/>
    </row>
    <row r="26" spans="1:9" ht="18.75" customHeight="1" x14ac:dyDescent="0.25">
      <c r="A26" s="127"/>
      <c r="B26" s="127"/>
      <c r="C26" s="127"/>
      <c r="D26" s="127"/>
      <c r="E26" s="127"/>
      <c r="F26" s="127"/>
      <c r="G26" s="127"/>
    </row>
    <row r="27" spans="1:9" ht="217.5" customHeight="1" x14ac:dyDescent="0.25">
      <c r="A27" s="128"/>
      <c r="B27" s="129"/>
      <c r="C27" s="129"/>
      <c r="D27" s="129"/>
      <c r="E27" s="129"/>
      <c r="F27" s="129"/>
      <c r="G27" s="129"/>
    </row>
    <row r="28" spans="1:9" ht="53.25" customHeight="1" x14ac:dyDescent="0.25">
      <c r="A28" s="128"/>
      <c r="B28" s="130"/>
      <c r="C28" s="130"/>
      <c r="D28" s="130"/>
      <c r="E28" s="130"/>
      <c r="F28" s="130"/>
      <c r="G28" s="130"/>
    </row>
    <row r="29" spans="1:9" x14ac:dyDescent="0.25">
      <c r="A29" s="125"/>
      <c r="B29" s="125"/>
      <c r="C29" s="125"/>
      <c r="D29" s="125"/>
      <c r="E29" s="125"/>
      <c r="F29" s="125"/>
      <c r="G29" s="125"/>
    </row>
    <row r="30" spans="1:9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168"/>
      <c r="B1" s="168"/>
      <c r="C1" s="168"/>
      <c r="D1" s="168"/>
    </row>
    <row r="2" spans="1:9" ht="45" customHeight="1" x14ac:dyDescent="0.25">
      <c r="B2" s="19"/>
      <c r="C2" s="19"/>
    </row>
    <row r="3" spans="1:9" ht="78.75" hidden="1" customHeight="1" x14ac:dyDescent="0.25">
      <c r="B3" s="19"/>
      <c r="C3" s="19"/>
    </row>
    <row r="4" spans="1:9" s="31" customFormat="1" ht="66.75" customHeight="1" x14ac:dyDescent="0.25">
      <c r="A4" s="167" t="s">
        <v>92</v>
      </c>
      <c r="B4" s="166" t="s">
        <v>96</v>
      </c>
      <c r="C4" s="166" t="s">
        <v>91</v>
      </c>
      <c r="D4" s="166"/>
      <c r="E4" s="10"/>
      <c r="F4" s="18"/>
      <c r="G4" s="19"/>
      <c r="H4" s="18"/>
    </row>
    <row r="5" spans="1:9" ht="53.25" customHeight="1" x14ac:dyDescent="0.25">
      <c r="A5" s="167"/>
      <c r="B5" s="166"/>
      <c r="C5" s="48" t="s">
        <v>93</v>
      </c>
      <c r="D5" s="11" t="s">
        <v>94</v>
      </c>
      <c r="E5" s="31"/>
      <c r="F5" s="5"/>
      <c r="G5" s="31"/>
      <c r="H5" s="5"/>
      <c r="I5" s="31"/>
    </row>
    <row r="6" spans="1:9" ht="90.75" customHeight="1" x14ac:dyDescent="0.25">
      <c r="A6" s="48" t="s">
        <v>81</v>
      </c>
      <c r="B6" s="15">
        <v>250706.94077945419</v>
      </c>
      <c r="C6" s="77">
        <v>248795.16594795472</v>
      </c>
      <c r="D6" s="77">
        <v>362613.31015836267</v>
      </c>
    </row>
    <row r="7" spans="1:9" ht="84.75" customHeight="1" x14ac:dyDescent="0.25">
      <c r="A7" s="48" t="s">
        <v>95</v>
      </c>
      <c r="B7" s="15">
        <v>53691.3</v>
      </c>
      <c r="C7" s="76">
        <v>46326</v>
      </c>
      <c r="D7" s="77">
        <v>74467.48485116614</v>
      </c>
    </row>
    <row r="8" spans="1:9" ht="112.5" customHeight="1" x14ac:dyDescent="0.25">
      <c r="A8" s="78"/>
      <c r="B8" s="79"/>
      <c r="C8" s="80"/>
      <c r="D8" s="80"/>
    </row>
    <row r="9" spans="1:9" ht="53.25" customHeight="1" x14ac:dyDescent="0.25">
      <c r="A9" s="31"/>
      <c r="B9" s="5"/>
      <c r="C9" s="19"/>
      <c r="D9" s="19"/>
    </row>
    <row r="10" spans="1:9" ht="69" customHeight="1" x14ac:dyDescent="0.25">
      <c r="A10" s="64"/>
      <c r="B10" s="64"/>
      <c r="C10" s="65"/>
      <c r="D10" s="65"/>
    </row>
    <row r="11" spans="1:9" hidden="1" x14ac:dyDescent="0.25">
      <c r="A11" s="64"/>
      <c r="B11" s="64"/>
      <c r="C11" s="65"/>
      <c r="D11" s="65" t="s">
        <v>82</v>
      </c>
    </row>
    <row r="12" spans="1:9" hidden="1" x14ac:dyDescent="0.25">
      <c r="A12" s="64"/>
      <c r="B12" s="64"/>
      <c r="C12" s="65"/>
      <c r="D12" s="68">
        <v>114.30972260932106</v>
      </c>
    </row>
    <row r="13" spans="1:9" ht="21" hidden="1" customHeight="1" x14ac:dyDescent="0.25">
      <c r="A13" s="64"/>
      <c r="B13" s="64"/>
      <c r="C13" s="65"/>
      <c r="D13" s="68">
        <v>106.03167494679889</v>
      </c>
    </row>
    <row r="14" spans="1:9" hidden="1" x14ac:dyDescent="0.25">
      <c r="A14" s="64"/>
      <c r="B14" s="64"/>
      <c r="C14" s="65"/>
      <c r="D14" s="68">
        <v>105.04380984686162</v>
      </c>
    </row>
    <row r="15" spans="1:9" hidden="1" x14ac:dyDescent="0.25">
      <c r="A15" s="64"/>
      <c r="B15" s="64"/>
      <c r="C15" s="65"/>
      <c r="D15" s="68">
        <v>104.53189530144731</v>
      </c>
    </row>
    <row r="16" spans="1:9" hidden="1" x14ac:dyDescent="0.25">
      <c r="A16" s="64"/>
      <c r="B16" s="64"/>
      <c r="C16" s="65"/>
      <c r="D16" s="68">
        <v>104.16560516944568</v>
      </c>
    </row>
    <row r="17" spans="1:4" hidden="1" x14ac:dyDescent="0.25">
      <c r="A17" s="69"/>
      <c r="B17" s="69"/>
      <c r="C17" s="70"/>
      <c r="D17" s="68">
        <v>103.9</v>
      </c>
    </row>
    <row r="18" spans="1:4" hidden="1" x14ac:dyDescent="0.25">
      <c r="A18" s="69"/>
      <c r="B18" s="69"/>
      <c r="C18" s="70"/>
      <c r="D18" s="68">
        <v>104</v>
      </c>
    </row>
    <row r="19" spans="1:4" hidden="1" x14ac:dyDescent="0.25">
      <c r="A19" s="69"/>
      <c r="B19" s="69"/>
      <c r="C19" s="70"/>
      <c r="D19" s="68">
        <v>104</v>
      </c>
    </row>
    <row r="20" spans="1:4" x14ac:dyDescent="0.25">
      <c r="A20" s="73"/>
      <c r="B20" s="73"/>
      <c r="C20" s="74"/>
      <c r="D20" s="74"/>
    </row>
    <row r="21" spans="1:4" ht="36" customHeight="1" x14ac:dyDescent="0.25"/>
    <row r="22" spans="1:4" ht="31.5" customHeight="1" x14ac:dyDescent="0.25"/>
    <row r="23" spans="1:4" ht="80.25" customHeight="1" x14ac:dyDescent="0.25"/>
    <row r="24" spans="1:4" ht="18.75" customHeight="1" x14ac:dyDescent="0.25"/>
    <row r="25" spans="1:4" ht="41.25" customHeight="1" x14ac:dyDescent="0.25"/>
    <row r="26" spans="1:4" ht="38.25" customHeight="1" x14ac:dyDescent="0.25"/>
    <row r="27" spans="1:4" ht="18.75" customHeight="1" x14ac:dyDescent="0.25"/>
    <row r="28" spans="1:4" ht="217.5" customHeight="1" x14ac:dyDescent="0.25"/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tabSelected="1" view="pageBreakPreview" zoomScale="80" zoomScaleNormal="124" zoomScaleSheetLayoutView="80" workbookViewId="0">
      <selection activeCell="A27" sqref="A27:E27"/>
    </sheetView>
  </sheetViews>
  <sheetFormatPr defaultRowHeight="15.75" x14ac:dyDescent="0.25"/>
  <cols>
    <col min="1" max="1" width="9.625" style="40" customWidth="1"/>
    <col min="2" max="2" width="34.375" style="4" customWidth="1"/>
    <col min="3" max="3" width="11.625" style="4" hidden="1" customWidth="1"/>
    <col min="4" max="4" width="23.75" style="4" customWidth="1"/>
    <col min="5" max="5" width="23.75" style="7" customWidth="1"/>
    <col min="6" max="6" width="5.125" style="31" customWidth="1"/>
    <col min="7" max="7" width="15.125" style="5" customWidth="1"/>
    <col min="8" max="8" width="14" style="6" customWidth="1"/>
    <col min="9" max="9" width="22.375" style="6" customWidth="1"/>
    <col min="10" max="10" width="13.5" style="6" customWidth="1"/>
    <col min="11" max="11" width="10.875" style="6" customWidth="1"/>
    <col min="12" max="12" width="13.875" style="6" customWidth="1"/>
    <col min="13" max="13" width="16.75" style="6" customWidth="1"/>
    <col min="14" max="14" width="15.125" style="6" customWidth="1"/>
    <col min="15" max="16384" width="9" style="6"/>
  </cols>
  <sheetData>
    <row r="1" spans="1:15" ht="63" customHeight="1" x14ac:dyDescent="0.25">
      <c r="A1" s="140" t="s">
        <v>429</v>
      </c>
      <c r="B1" s="140"/>
      <c r="C1" s="140"/>
      <c r="D1" s="140"/>
      <c r="E1" s="140"/>
      <c r="F1" s="140"/>
      <c r="G1" s="91"/>
    </row>
    <row r="2" spans="1:15" ht="30" customHeight="1" x14ac:dyDescent="0.25">
      <c r="B2" s="169" t="str">
        <f>т1!D6</f>
        <v>Обеспечение надежности электроснабжения путем выноса ВЛ 10кВ с частных территорий</v>
      </c>
      <c r="C2" s="169"/>
      <c r="D2" s="169"/>
      <c r="E2" s="169"/>
      <c r="H2" s="19"/>
      <c r="I2" s="19"/>
    </row>
    <row r="3" spans="1:15" ht="54.75" customHeight="1" x14ac:dyDescent="0.25">
      <c r="A3" s="170" t="s">
        <v>339</v>
      </c>
      <c r="B3" s="170"/>
      <c r="C3" s="170"/>
      <c r="D3" s="170"/>
      <c r="E3" s="170"/>
      <c r="H3" s="19"/>
      <c r="I3" s="19"/>
    </row>
    <row r="4" spans="1:15" ht="0.75" customHeight="1" x14ac:dyDescent="0.25">
      <c r="A4" s="59" t="s">
        <v>80</v>
      </c>
      <c r="B4" s="171" t="s">
        <v>81</v>
      </c>
      <c r="C4" s="171"/>
      <c r="D4" s="171"/>
      <c r="E4" s="171"/>
      <c r="H4" s="19"/>
      <c r="I4" s="19"/>
    </row>
    <row r="5" spans="1:15" s="31" customFormat="1" ht="66.75" customHeight="1" x14ac:dyDescent="0.25">
      <c r="A5" s="60" t="s">
        <v>0</v>
      </c>
      <c r="B5" s="1" t="s">
        <v>27</v>
      </c>
      <c r="C5" s="61" t="s">
        <v>17</v>
      </c>
      <c r="D5" s="61" t="s">
        <v>448</v>
      </c>
      <c r="E5" s="48" t="s">
        <v>449</v>
      </c>
      <c r="G5" s="75"/>
      <c r="H5" s="75"/>
      <c r="I5" s="7"/>
      <c r="J5" s="18"/>
      <c r="K5" s="10"/>
      <c r="L5" s="18"/>
      <c r="M5" s="19"/>
      <c r="N5" s="18"/>
    </row>
    <row r="6" spans="1:15" ht="15" customHeight="1" x14ac:dyDescent="0.25">
      <c r="A6" s="60">
        <v>1</v>
      </c>
      <c r="B6" s="1">
        <v>2</v>
      </c>
      <c r="C6" s="60">
        <v>3</v>
      </c>
      <c r="D6" s="1">
        <v>3</v>
      </c>
      <c r="E6" s="60" t="s">
        <v>72</v>
      </c>
      <c r="G6" s="31"/>
      <c r="H6" s="5"/>
      <c r="I6" s="31"/>
      <c r="J6" s="5"/>
      <c r="K6" s="31"/>
      <c r="L6" s="5"/>
      <c r="M6" s="31"/>
      <c r="N6" s="5"/>
      <c r="O6" s="31"/>
    </row>
    <row r="7" spans="1:15" ht="90.75" customHeight="1" x14ac:dyDescent="0.25">
      <c r="A7" s="26">
        <v>1</v>
      </c>
      <c r="B7" s="2" t="s">
        <v>335</v>
      </c>
      <c r="C7" s="2"/>
      <c r="D7" s="81">
        <f>т3!K41+т4!K45</f>
        <v>35.5306</v>
      </c>
      <c r="E7" s="81">
        <f>т1!K30+т2!K83+т3!K82+т4!K61-D7</f>
        <v>5635.4211864999988</v>
      </c>
      <c r="G7" s="31"/>
      <c r="H7" s="5"/>
      <c r="I7" s="19"/>
      <c r="J7" s="19"/>
    </row>
    <row r="8" spans="1:15" ht="21.75" customHeight="1" x14ac:dyDescent="0.25">
      <c r="A8" s="26" t="s">
        <v>39</v>
      </c>
      <c r="B8" s="2" t="s">
        <v>430</v>
      </c>
      <c r="C8" s="2"/>
      <c r="D8" s="2"/>
      <c r="E8" s="81">
        <f>E7*'Доп. коэффициенты'!C3/100</f>
        <v>208.51058390049994</v>
      </c>
      <c r="F8" s="90"/>
      <c r="G8" s="90"/>
      <c r="H8" s="91"/>
      <c r="I8" s="19"/>
      <c r="J8" s="19"/>
    </row>
    <row r="9" spans="1:15" ht="24.75" customHeight="1" x14ac:dyDescent="0.25">
      <c r="A9" s="26" t="s">
        <v>40</v>
      </c>
      <c r="B9" s="2" t="s">
        <v>431</v>
      </c>
      <c r="C9" s="2"/>
      <c r="D9" s="2"/>
      <c r="E9" s="81">
        <f>E7*'Доп. коэффициенты'!C4/100</f>
        <v>169.06263559499996</v>
      </c>
      <c r="F9" s="90"/>
      <c r="G9" s="90"/>
      <c r="H9" s="91"/>
      <c r="I9" s="19"/>
      <c r="J9" s="19"/>
    </row>
    <row r="10" spans="1:15" ht="24.75" customHeight="1" x14ac:dyDescent="0.25">
      <c r="A10" s="26" t="s">
        <v>69</v>
      </c>
      <c r="B10" s="2" t="s">
        <v>432</v>
      </c>
      <c r="C10" s="2"/>
      <c r="D10" s="2"/>
      <c r="E10" s="81">
        <f>E7*'Доп. коэффициенты'!C5/100</f>
        <v>135.25010847599998</v>
      </c>
      <c r="F10" s="90"/>
      <c r="G10" s="90"/>
      <c r="H10" s="91"/>
      <c r="I10" s="19"/>
      <c r="J10" s="19"/>
    </row>
    <row r="11" spans="1:15" ht="31.5" customHeight="1" x14ac:dyDescent="0.25">
      <c r="A11" s="26" t="s">
        <v>97</v>
      </c>
      <c r="B11" s="2" t="s">
        <v>433</v>
      </c>
      <c r="C11" s="2"/>
      <c r="D11" s="2"/>
      <c r="E11" s="81">
        <f>E7*'Доп. коэффициенты'!C6/100</f>
        <v>270.50021695199996</v>
      </c>
      <c r="F11" s="90"/>
      <c r="G11" s="90"/>
      <c r="H11" s="91"/>
      <c r="I11" s="19"/>
      <c r="J11" s="19"/>
    </row>
    <row r="12" spans="1:15" ht="90.75" customHeight="1" x14ac:dyDescent="0.25">
      <c r="A12" s="26" t="s">
        <v>167</v>
      </c>
      <c r="B12" s="2" t="s">
        <v>434</v>
      </c>
      <c r="C12" s="2"/>
      <c r="D12" s="2"/>
      <c r="E12" s="81">
        <f>E7-E8-E9-E10-E11+D7</f>
        <v>4887.628241576499</v>
      </c>
      <c r="F12" s="90"/>
      <c r="G12" s="90"/>
      <c r="H12" s="91"/>
      <c r="I12" s="19"/>
      <c r="J12" s="19"/>
    </row>
    <row r="13" spans="1:15" x14ac:dyDescent="0.25">
      <c r="A13" s="26" t="s">
        <v>118</v>
      </c>
      <c r="B13" s="2" t="s">
        <v>336</v>
      </c>
      <c r="C13" s="2"/>
      <c r="D13" s="2"/>
      <c r="E13" s="82">
        <f>E12*0.2</f>
        <v>977.5256483152998</v>
      </c>
      <c r="G13" s="31"/>
      <c r="H13" s="5"/>
      <c r="I13" s="19"/>
      <c r="J13" s="19"/>
    </row>
    <row r="14" spans="1:15" ht="112.5" customHeight="1" x14ac:dyDescent="0.25">
      <c r="A14" s="26" t="s">
        <v>72</v>
      </c>
      <c r="B14" s="2" t="s">
        <v>435</v>
      </c>
      <c r="C14" s="2"/>
      <c r="D14" s="2"/>
      <c r="E14" s="82">
        <f>E12+E13</f>
        <v>5865.1538898917988</v>
      </c>
      <c r="G14" s="31"/>
      <c r="H14" s="5"/>
      <c r="I14" s="19"/>
      <c r="J14" s="19"/>
    </row>
    <row r="15" spans="1:15" ht="53.25" customHeight="1" x14ac:dyDescent="0.25">
      <c r="A15" s="26" t="s">
        <v>73</v>
      </c>
      <c r="B15" s="39" t="s">
        <v>436</v>
      </c>
      <c r="C15" s="39"/>
      <c r="D15" s="39"/>
      <c r="E15" s="82"/>
      <c r="G15" s="31"/>
      <c r="H15" s="5"/>
      <c r="I15" s="19"/>
      <c r="J15" s="19"/>
    </row>
    <row r="16" spans="1:15" ht="69" customHeight="1" x14ac:dyDescent="0.25">
      <c r="A16" s="26" t="s">
        <v>74</v>
      </c>
      <c r="B16" s="92" t="s">
        <v>450</v>
      </c>
      <c r="C16" s="63"/>
      <c r="D16" s="63"/>
      <c r="E16" s="83">
        <f>E14-E15</f>
        <v>5865.1538898917988</v>
      </c>
      <c r="F16" s="64"/>
      <c r="G16" s="64"/>
      <c r="H16" s="64"/>
      <c r="I16" s="65"/>
      <c r="J16" s="65"/>
    </row>
    <row r="17" spans="1:11" ht="63.75" x14ac:dyDescent="0.25">
      <c r="A17" s="26" t="s">
        <v>70</v>
      </c>
      <c r="B17" s="92" t="s">
        <v>437</v>
      </c>
      <c r="C17" s="63"/>
      <c r="D17" s="63"/>
      <c r="E17" s="84">
        <f>+E18+E19+E20+E21+E22+E23+E24+E25</f>
        <v>1209.0124040000001</v>
      </c>
      <c r="F17" s="66"/>
      <c r="G17" s="64"/>
      <c r="H17" s="64"/>
      <c r="I17" s="65"/>
      <c r="J17" s="65" t="s">
        <v>82</v>
      </c>
    </row>
    <row r="18" spans="1:11" ht="18" x14ac:dyDescent="0.25">
      <c r="A18" s="62" t="s">
        <v>24</v>
      </c>
      <c r="B18" s="67" t="s">
        <v>421</v>
      </c>
      <c r="C18" s="67"/>
      <c r="D18" s="67"/>
      <c r="E18" s="102">
        <v>1209.0124040000001</v>
      </c>
      <c r="F18" s="64"/>
      <c r="G18" s="64"/>
      <c r="H18" s="64"/>
      <c r="I18" s="65"/>
      <c r="J18" s="68">
        <v>105.1</v>
      </c>
      <c r="K18" s="6">
        <v>2025</v>
      </c>
    </row>
    <row r="19" spans="1:11" ht="21" hidden="1" customHeight="1" x14ac:dyDescent="0.25">
      <c r="A19" s="174" t="s">
        <v>25</v>
      </c>
      <c r="B19" s="67" t="s">
        <v>422</v>
      </c>
      <c r="C19" s="67"/>
      <c r="D19" s="67"/>
      <c r="E19" s="175">
        <v>0</v>
      </c>
      <c r="F19" s="176"/>
      <c r="G19" s="176"/>
      <c r="H19" s="176"/>
      <c r="I19" s="177"/>
      <c r="J19" s="178">
        <v>104.2</v>
      </c>
      <c r="K19" s="6">
        <v>2026</v>
      </c>
    </row>
    <row r="20" spans="1:11" ht="18" hidden="1" x14ac:dyDescent="0.25">
      <c r="A20" s="174" t="s">
        <v>32</v>
      </c>
      <c r="B20" s="67" t="s">
        <v>423</v>
      </c>
      <c r="C20" s="67"/>
      <c r="D20" s="67"/>
      <c r="E20" s="175">
        <v>0</v>
      </c>
      <c r="F20" s="176"/>
      <c r="G20" s="176"/>
      <c r="H20" s="176"/>
      <c r="I20" s="177"/>
      <c r="J20" s="178">
        <v>104</v>
      </c>
      <c r="K20" s="6">
        <v>2027</v>
      </c>
    </row>
    <row r="21" spans="1:11" ht="18" hidden="1" x14ac:dyDescent="0.25">
      <c r="A21" s="174" t="s">
        <v>83</v>
      </c>
      <c r="B21" s="67" t="s">
        <v>424</v>
      </c>
      <c r="C21" s="67"/>
      <c r="D21" s="67"/>
      <c r="E21" s="175">
        <v>0</v>
      </c>
      <c r="F21" s="176"/>
      <c r="G21" s="176"/>
      <c r="H21" s="176"/>
      <c r="I21" s="177"/>
      <c r="J21" s="178">
        <v>104</v>
      </c>
      <c r="K21" s="6">
        <v>2028</v>
      </c>
    </row>
    <row r="22" spans="1:11" ht="18" hidden="1" x14ac:dyDescent="0.25">
      <c r="A22" s="174" t="s">
        <v>84</v>
      </c>
      <c r="B22" s="67" t="s">
        <v>425</v>
      </c>
      <c r="C22" s="67"/>
      <c r="D22" s="67"/>
      <c r="E22" s="175">
        <v>0</v>
      </c>
      <c r="F22" s="176"/>
      <c r="G22" s="176"/>
      <c r="H22" s="176"/>
      <c r="I22" s="177"/>
      <c r="J22" s="178">
        <v>104</v>
      </c>
      <c r="K22" s="6">
        <v>2029</v>
      </c>
    </row>
    <row r="23" spans="1:11" ht="18" hidden="1" x14ac:dyDescent="0.25">
      <c r="A23" s="62" t="s">
        <v>85</v>
      </c>
      <c r="B23" s="67" t="s">
        <v>86</v>
      </c>
      <c r="C23" s="67"/>
      <c r="D23" s="67"/>
      <c r="E23" s="83">
        <v>0</v>
      </c>
      <c r="F23" s="69"/>
      <c r="G23" s="69"/>
      <c r="H23" s="69"/>
      <c r="I23" s="70"/>
      <c r="J23" s="68"/>
    </row>
    <row r="24" spans="1:11" ht="18" hidden="1" x14ac:dyDescent="0.25">
      <c r="A24" s="62" t="s">
        <v>87</v>
      </c>
      <c r="B24" s="67" t="s">
        <v>88</v>
      </c>
      <c r="C24" s="67"/>
      <c r="D24" s="67"/>
      <c r="E24" s="83">
        <v>0</v>
      </c>
      <c r="F24" s="69"/>
      <c r="G24" s="69"/>
      <c r="H24" s="69"/>
      <c r="I24" s="70"/>
      <c r="J24" s="68"/>
    </row>
    <row r="25" spans="1:11" ht="18" hidden="1" x14ac:dyDescent="0.25">
      <c r="A25" s="62" t="s">
        <v>89</v>
      </c>
      <c r="B25" s="67" t="s">
        <v>90</v>
      </c>
      <c r="C25" s="67"/>
      <c r="D25" s="67"/>
      <c r="E25" s="83">
        <v>0</v>
      </c>
      <c r="F25" s="69"/>
      <c r="G25" s="69"/>
      <c r="H25" s="69"/>
      <c r="I25" s="70"/>
      <c r="J25" s="68"/>
    </row>
    <row r="26" spans="1:11" ht="33.75" x14ac:dyDescent="0.25">
      <c r="A26" s="62">
        <v>8</v>
      </c>
      <c r="B26" s="71" t="s">
        <v>31</v>
      </c>
      <c r="C26" s="71"/>
      <c r="D26" s="71"/>
      <c r="E26" s="83">
        <f>E15+E16*(E18/E17*(100+J18)/200+E19/E17*(100+J19)/200*J18/100+E20/E17*(100+J20)/200*J18/100*J19/100+E21/E17*(100+J21)/200*J18/100*J19/100*J20/100+E22/E17*(100+J22)/200*J18/100*J19/100*J20/100*J21/100+E23/E17*(100+J23)/200*J18/100*J19/100*J20/100*J21/100*J22/100+E24/E17*(100+J24)/200*J18/100*J19/100*J20/100*J21/100*J22/100*J23/100+E25/E17*(100+J25)/200*J18/100*J19/100*J20/100*J21/100*J22/100*J23/100*J24/100)</f>
        <v>6014.7153140840401</v>
      </c>
      <c r="F26" s="72"/>
      <c r="G26" s="73"/>
      <c r="H26" s="73"/>
      <c r="I26" s="74"/>
      <c r="J26" s="74"/>
    </row>
    <row r="27" spans="1:11" ht="36" customHeight="1" x14ac:dyDescent="0.25">
      <c r="A27" s="141" t="s">
        <v>67</v>
      </c>
      <c r="B27" s="141"/>
      <c r="C27" s="141"/>
      <c r="D27" s="141"/>
      <c r="E27" s="141"/>
    </row>
    <row r="28" spans="1:11" ht="31.5" customHeight="1" x14ac:dyDescent="0.25">
      <c r="A28" s="142" t="s">
        <v>64</v>
      </c>
      <c r="B28" s="142"/>
      <c r="C28" s="142"/>
      <c r="D28" s="142"/>
      <c r="E28" s="142"/>
    </row>
    <row r="29" spans="1:11" ht="80.25" customHeight="1" x14ac:dyDescent="0.25">
      <c r="A29" s="142" t="s">
        <v>66</v>
      </c>
      <c r="B29" s="142"/>
      <c r="C29" s="142"/>
      <c r="D29" s="142"/>
      <c r="E29" s="142"/>
    </row>
    <row r="30" spans="1:11" ht="18.75" customHeight="1" x14ac:dyDescent="0.25">
      <c r="A30" s="172"/>
      <c r="B30" s="172"/>
      <c r="C30" s="172"/>
      <c r="D30" s="172"/>
      <c r="E30" s="172"/>
    </row>
    <row r="31" spans="1:11" ht="41.25" customHeight="1" x14ac:dyDescent="0.25">
      <c r="A31" s="126"/>
      <c r="B31" s="126"/>
      <c r="C31" s="126"/>
      <c r="D31" s="126"/>
      <c r="E31" s="126"/>
    </row>
    <row r="32" spans="1:11" ht="38.25" customHeight="1" x14ac:dyDescent="0.25">
      <c r="A32" s="126"/>
      <c r="B32" s="126"/>
      <c r="C32" s="126"/>
      <c r="D32" s="126"/>
      <c r="E32" s="126"/>
      <c r="F32"/>
    </row>
    <row r="33" spans="1:5" ht="18.75" customHeight="1" x14ac:dyDescent="0.25">
      <c r="A33" s="127"/>
      <c r="B33" s="127"/>
      <c r="C33" s="127"/>
      <c r="D33" s="127"/>
      <c r="E33" s="127"/>
    </row>
    <row r="34" spans="1:5" ht="217.5" customHeight="1" x14ac:dyDescent="0.25">
      <c r="A34" s="128"/>
      <c r="B34" s="129"/>
      <c r="C34" s="129"/>
      <c r="D34" s="129"/>
      <c r="E34" s="129"/>
    </row>
    <row r="35" spans="1:5" ht="53.25" customHeight="1" x14ac:dyDescent="0.25">
      <c r="A35" s="128"/>
      <c r="B35" s="130"/>
      <c r="C35" s="130"/>
      <c r="D35" s="130"/>
      <c r="E35" s="130"/>
    </row>
    <row r="36" spans="1:5" x14ac:dyDescent="0.25">
      <c r="A36" s="125"/>
      <c r="B36" s="125"/>
      <c r="C36" s="125"/>
      <c r="D36" s="125"/>
      <c r="E36" s="125"/>
    </row>
    <row r="37" spans="1:5" x14ac:dyDescent="0.25">
      <c r="B37"/>
      <c r="C37"/>
      <c r="D37"/>
    </row>
    <row r="41" spans="1:5" x14ac:dyDescent="0.25">
      <c r="B41"/>
      <c r="C41"/>
      <c r="D41"/>
    </row>
  </sheetData>
  <mergeCells count="14">
    <mergeCell ref="A1:F1"/>
    <mergeCell ref="B2:E2"/>
    <mergeCell ref="A36:E36"/>
    <mergeCell ref="A3:E3"/>
    <mergeCell ref="B4:E4"/>
    <mergeCell ref="A27:E27"/>
    <mergeCell ref="A28:E28"/>
    <mergeCell ref="A29:E29"/>
    <mergeCell ref="A30:E30"/>
    <mergeCell ref="A31:E31"/>
    <mergeCell ref="A32:E32"/>
    <mergeCell ref="A33:E33"/>
    <mergeCell ref="A34:E34"/>
    <mergeCell ref="A35:E35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"/>
  <sheetViews>
    <sheetView workbookViewId="0">
      <selection activeCell="B6" sqref="B6"/>
    </sheetView>
  </sheetViews>
  <sheetFormatPr defaultRowHeight="15.75" x14ac:dyDescent="0.25"/>
  <cols>
    <col min="1" max="1" width="9" style="65"/>
    <col min="2" max="2" width="93.625" style="65" customWidth="1"/>
    <col min="3" max="3" width="16.875" style="65" customWidth="1"/>
    <col min="4" max="16384" width="9" style="65"/>
  </cols>
  <sheetData>
    <row r="1" spans="1:3" x14ac:dyDescent="0.25">
      <c r="A1" s="173" t="s">
        <v>438</v>
      </c>
      <c r="B1" s="173"/>
      <c r="C1" s="173"/>
    </row>
    <row r="2" spans="1:3" ht="31.5" x14ac:dyDescent="0.25">
      <c r="A2" s="93" t="s">
        <v>439</v>
      </c>
      <c r="B2" s="94" t="s">
        <v>440</v>
      </c>
      <c r="C2" s="93" t="s">
        <v>441</v>
      </c>
    </row>
    <row r="3" spans="1:3" ht="92.25" customHeight="1" x14ac:dyDescent="0.25">
      <c r="A3" s="95">
        <v>1</v>
      </c>
      <c r="B3" s="96" t="s">
        <v>442</v>
      </c>
      <c r="C3" s="95">
        <v>3.7</v>
      </c>
    </row>
    <row r="4" spans="1:3" ht="110.25" x14ac:dyDescent="0.25">
      <c r="A4" s="95">
        <v>2</v>
      </c>
      <c r="B4" s="96" t="s">
        <v>443</v>
      </c>
      <c r="C4" s="95">
        <v>3</v>
      </c>
    </row>
    <row r="5" spans="1:3" ht="116.25" customHeight="1" x14ac:dyDescent="0.25">
      <c r="A5" s="95">
        <v>3</v>
      </c>
      <c r="B5" s="96" t="s">
        <v>444</v>
      </c>
      <c r="C5" s="95">
        <v>2.4</v>
      </c>
    </row>
    <row r="6" spans="1:3" ht="157.5" x14ac:dyDescent="0.25">
      <c r="A6" s="95">
        <v>4</v>
      </c>
      <c r="B6" s="96" t="s">
        <v>445</v>
      </c>
      <c r="C6" s="95">
        <v>4.8</v>
      </c>
    </row>
  </sheetData>
  <mergeCells count="1">
    <mergeCell ref="A1:C1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т1</vt:lpstr>
      <vt:lpstr>т2</vt:lpstr>
      <vt:lpstr>т3</vt:lpstr>
      <vt:lpstr>т4</vt:lpstr>
      <vt:lpstr>т6</vt:lpstr>
      <vt:lpstr>т6 (3)</vt:lpstr>
      <vt:lpstr>т5 </vt:lpstr>
      <vt:lpstr>Доп. коэффициенты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Кулагина Татьяна</cp:lastModifiedBy>
  <cp:lastPrinted>2025-08-14T07:15:36Z</cp:lastPrinted>
  <dcterms:created xsi:type="dcterms:W3CDTF">2009-07-27T10:10:26Z</dcterms:created>
  <dcterms:modified xsi:type="dcterms:W3CDTF">2025-11-11T07:49:01Z</dcterms:modified>
</cp:coreProperties>
</file>